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Own\Word\"/>
    </mc:Choice>
  </mc:AlternateContent>
  <xr:revisionPtr revIDLastSave="0" documentId="13_ncr:1_{24132FFC-E4D9-4AF5-A05C-F061F17FEB5D}" xr6:coauthVersionLast="45" xr6:coauthVersionMax="45" xr10:uidLastSave="{00000000-0000-0000-0000-000000000000}"/>
  <bookViews>
    <workbookView xWindow="-120" yWindow="-120" windowWidth="29040" windowHeight="15840" xr2:uid="{264565A7-5356-448B-8D90-6939D12A1B79}"/>
  </bookViews>
  <sheets>
    <sheet name="Tulokset" sheetId="1" r:id="rId1"/>
    <sheet name="Kierrokset" sheetId="2" r:id="rId2"/>
  </sheets>
  <definedNames>
    <definedName name="_xlnm.Print_Area" localSheetId="1">Kierrokset!$A:$AK</definedName>
    <definedName name="_xlnm.Print_Area" localSheetId="0">Tulokset!$A$77:$O$156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J30" i="2" l="1"/>
  <c r="AK30" i="2"/>
  <c r="AK62" i="2" l="1"/>
  <c r="AJ62" i="2"/>
  <c r="C62" i="2"/>
  <c r="AK61" i="2"/>
  <c r="AJ61" i="2"/>
  <c r="C61" i="2"/>
  <c r="AK60" i="2"/>
  <c r="AJ60" i="2"/>
  <c r="C60" i="2"/>
  <c r="AK59" i="2"/>
  <c r="AJ59" i="2"/>
  <c r="C59" i="2"/>
  <c r="AK58" i="2"/>
  <c r="AJ58" i="2"/>
  <c r="C58" i="2"/>
  <c r="AK57" i="2"/>
  <c r="AJ57" i="2"/>
  <c r="C57" i="2"/>
  <c r="AK56" i="2"/>
  <c r="AJ56" i="2"/>
  <c r="C56" i="2"/>
  <c r="AK55" i="2"/>
  <c r="AJ55" i="2"/>
  <c r="C55" i="2"/>
  <c r="AK54" i="2"/>
  <c r="AJ54" i="2"/>
  <c r="C54" i="2"/>
  <c r="AK53" i="2"/>
  <c r="AJ53" i="2"/>
  <c r="C53" i="2"/>
  <c r="AK52" i="2"/>
  <c r="AJ52" i="2"/>
  <c r="C52" i="2"/>
  <c r="AJ51" i="2"/>
  <c r="C51" i="2"/>
  <c r="AK50" i="2"/>
  <c r="AJ50" i="2"/>
  <c r="C50" i="2"/>
  <c r="AK49" i="2"/>
  <c r="AJ49" i="2"/>
  <c r="C49" i="2"/>
  <c r="AK48" i="2"/>
  <c r="AJ48" i="2"/>
  <c r="C48" i="2"/>
  <c r="AK47" i="2"/>
  <c r="AJ47" i="2"/>
  <c r="C47" i="2"/>
  <c r="AK46" i="2"/>
  <c r="AJ46" i="2"/>
  <c r="C46" i="2"/>
  <c r="AK45" i="2"/>
  <c r="AJ45" i="2"/>
  <c r="C45" i="2"/>
  <c r="AK44" i="2"/>
  <c r="AJ44" i="2"/>
  <c r="C44" i="2"/>
  <c r="AJ43" i="2"/>
  <c r="C43" i="2"/>
  <c r="AK42" i="2"/>
  <c r="AJ42" i="2"/>
  <c r="C42" i="2"/>
  <c r="AK41" i="2"/>
  <c r="AJ41" i="2"/>
  <c r="C41" i="2"/>
  <c r="AK40" i="2"/>
  <c r="AJ40" i="2"/>
  <c r="C40" i="2"/>
  <c r="AK39" i="2"/>
  <c r="AJ39" i="2"/>
  <c r="C39" i="2"/>
  <c r="AJ38" i="2"/>
  <c r="C38" i="2"/>
  <c r="AK37" i="2"/>
  <c r="AJ37" i="2"/>
  <c r="C37" i="2"/>
  <c r="AK36" i="2"/>
  <c r="AJ36" i="2"/>
  <c r="C36" i="2"/>
  <c r="AK35" i="2"/>
  <c r="AJ35" i="2"/>
  <c r="C35" i="2"/>
  <c r="AK34" i="2"/>
  <c r="AJ34" i="2"/>
  <c r="C34" i="2"/>
  <c r="AK33" i="2"/>
  <c r="AJ33" i="2"/>
  <c r="C33" i="2"/>
  <c r="AK32" i="2"/>
  <c r="AJ32" i="2"/>
  <c r="C32" i="2"/>
  <c r="AK31" i="2"/>
  <c r="AJ31" i="2"/>
  <c r="C31" i="2"/>
  <c r="C30" i="2"/>
  <c r="AK29" i="2"/>
  <c r="AJ29" i="2"/>
  <c r="C29" i="2"/>
  <c r="AK28" i="2"/>
  <c r="AJ28" i="2"/>
  <c r="C28" i="2"/>
  <c r="AK27" i="2"/>
  <c r="AJ27" i="2"/>
  <c r="C27" i="2"/>
  <c r="AK26" i="2"/>
  <c r="AJ26" i="2"/>
  <c r="C26" i="2"/>
  <c r="AK25" i="2"/>
  <c r="AJ25" i="2"/>
  <c r="C25" i="2"/>
  <c r="AK24" i="2"/>
  <c r="AJ24" i="2"/>
  <c r="C24" i="2"/>
  <c r="AK23" i="2"/>
  <c r="AJ23" i="2"/>
  <c r="C23" i="2"/>
  <c r="AK22" i="2"/>
  <c r="AJ22" i="2"/>
  <c r="C22" i="2"/>
  <c r="AK21" i="2"/>
  <c r="AJ21" i="2"/>
  <c r="C21" i="2"/>
  <c r="AK20" i="2"/>
  <c r="AJ20" i="2"/>
  <c r="C20" i="2"/>
  <c r="AK19" i="2"/>
  <c r="AJ19" i="2"/>
  <c r="C19" i="2"/>
  <c r="AK18" i="2"/>
  <c r="AJ18" i="2"/>
  <c r="C18" i="2"/>
  <c r="AK17" i="2"/>
  <c r="AJ17" i="2"/>
  <c r="C17" i="2"/>
  <c r="AK16" i="2"/>
  <c r="AJ16" i="2"/>
  <c r="C16" i="2"/>
  <c r="AK15" i="2"/>
  <c r="AJ15" i="2"/>
  <c r="C15" i="2"/>
  <c r="AK14" i="2"/>
  <c r="AJ14" i="2"/>
  <c r="C14" i="2"/>
  <c r="AK13" i="2"/>
  <c r="AJ13" i="2"/>
  <c r="C13" i="2"/>
  <c r="AK12" i="2"/>
  <c r="AJ12" i="2"/>
  <c r="C12" i="2"/>
  <c r="AK11" i="2"/>
  <c r="AJ11" i="2"/>
  <c r="C11" i="2"/>
  <c r="AK10" i="2"/>
  <c r="AJ10" i="2"/>
  <c r="C10" i="2"/>
  <c r="AK9" i="2"/>
  <c r="AJ9" i="2"/>
  <c r="C9" i="2"/>
  <c r="AK8" i="2"/>
  <c r="AJ8" i="2"/>
  <c r="C8" i="2"/>
  <c r="AK7" i="2"/>
  <c r="AJ7" i="2"/>
  <c r="C7" i="2"/>
  <c r="AK6" i="2"/>
  <c r="AJ6" i="2"/>
  <c r="C6" i="2"/>
  <c r="AJ5" i="2"/>
  <c r="C5" i="2"/>
  <c r="AK4" i="2"/>
  <c r="AJ4" i="2"/>
  <c r="C4" i="2"/>
  <c r="AK3" i="2"/>
  <c r="AJ3" i="2"/>
  <c r="C3" i="2"/>
  <c r="L153" i="1"/>
  <c r="H153" i="1"/>
  <c r="D153" i="1"/>
  <c r="M153" i="1" s="1"/>
  <c r="L134" i="1"/>
  <c r="H134" i="1"/>
  <c r="D134" i="1"/>
  <c r="L112" i="1"/>
  <c r="H112" i="1"/>
  <c r="D112" i="1"/>
  <c r="L93" i="1"/>
  <c r="H93" i="1"/>
  <c r="D93" i="1"/>
  <c r="L74" i="1"/>
  <c r="H74" i="1"/>
  <c r="D74" i="1"/>
  <c r="M74" i="1" s="1"/>
  <c r="L52" i="1"/>
  <c r="H52" i="1"/>
  <c r="D52" i="1"/>
  <c r="L36" i="1"/>
  <c r="H36" i="1"/>
  <c r="D36" i="1"/>
  <c r="L16" i="1"/>
  <c r="H16" i="1"/>
  <c r="D16" i="1"/>
  <c r="M134" i="1" l="1"/>
  <c r="M16" i="1"/>
  <c r="M112" i="1"/>
  <c r="M93" i="1"/>
  <c r="M52" i="1"/>
  <c r="M36" i="1"/>
  <c r="C63" i="2"/>
  <c r="O153" i="1" l="1"/>
</calcChain>
</file>

<file path=xl/sharedStrings.xml><?xml version="1.0" encoding="utf-8"?>
<sst xmlns="http://schemas.openxmlformats.org/spreadsheetml/2006/main" count="574" uniqueCount="135">
  <si>
    <t>Aaltonen Jorma</t>
  </si>
  <si>
    <t xml:space="preserve"> 3.6.</t>
  </si>
  <si>
    <t xml:space="preserve">Aarnio Heli </t>
  </si>
  <si>
    <t>Ahl Marko</t>
  </si>
  <si>
    <t>Sarja A</t>
  </si>
  <si>
    <t>Tulos</t>
  </si>
  <si>
    <t>Yrityskerrat</t>
  </si>
  <si>
    <t>Sarja B</t>
  </si>
  <si>
    <t>Sarja C</t>
  </si>
  <si>
    <t>Butow Andy</t>
  </si>
  <si>
    <t xml:space="preserve"> 1.</t>
  </si>
  <si>
    <t xml:space="preserve">Ropilo Jukka </t>
  </si>
  <si>
    <t>Nurmi Matti</t>
  </si>
  <si>
    <t>Ellin Asmo</t>
  </si>
  <si>
    <t xml:space="preserve"> 2.</t>
  </si>
  <si>
    <t>Kansikas Ilpo</t>
  </si>
  <si>
    <t>Vieljoki Pauli</t>
  </si>
  <si>
    <t>Valkas Tapio</t>
  </si>
  <si>
    <t>Ellin Markku</t>
  </si>
  <si>
    <t xml:space="preserve"> 3.</t>
  </si>
  <si>
    <t>Vartiainen Tatu</t>
  </si>
  <si>
    <t>Vartiainen Ulla</t>
  </si>
  <si>
    <t>Engård Mikael</t>
  </si>
  <si>
    <t>Forsström Teuvo</t>
  </si>
  <si>
    <t>Pulkkinen Kari</t>
  </si>
  <si>
    <t>Naumanen Jaakko</t>
  </si>
  <si>
    <t>Halminen Sirpa</t>
  </si>
  <si>
    <t xml:space="preserve">Häkkinen Juha </t>
  </si>
  <si>
    <t>Soini Matti</t>
  </si>
  <si>
    <t>Haramaa Jussi</t>
  </si>
  <si>
    <t>Vieljoki Rami</t>
  </si>
  <si>
    <t>Seppälä Heimo</t>
  </si>
  <si>
    <t>Hämäläinen Juha</t>
  </si>
  <si>
    <t>Mäkinen Tommi</t>
  </si>
  <si>
    <t>Männistö Petteri</t>
  </si>
  <si>
    <t>Helenius Tapio</t>
  </si>
  <si>
    <t>ampujaa</t>
  </si>
  <si>
    <t>Helin Tommi</t>
  </si>
  <si>
    <t xml:space="preserve"> kierrosta</t>
  </si>
  <si>
    <t>Hytti Juha</t>
  </si>
  <si>
    <t>Kalmari Ulla</t>
  </si>
  <si>
    <t xml:space="preserve"> 10.6.</t>
  </si>
  <si>
    <t>Kiviniemi Janne</t>
  </si>
  <si>
    <t>Kupari Ari</t>
  </si>
  <si>
    <t>Kupari Kasper</t>
  </si>
  <si>
    <t>Kupari Krisse</t>
  </si>
  <si>
    <t>Lappeteläinen Tauno</t>
  </si>
  <si>
    <t>Lill-Smeds Jörgen</t>
  </si>
  <si>
    <t>Tuominen Juha</t>
  </si>
  <si>
    <t>Myöhänen Heikki</t>
  </si>
  <si>
    <t>Lindqvist Rami</t>
  </si>
  <si>
    <t>Ruusuvuori Matti</t>
  </si>
  <si>
    <t>Parantainen Heikki</t>
  </si>
  <si>
    <t>Virtanen Pertti</t>
  </si>
  <si>
    <t>Tuominen Seppo</t>
  </si>
  <si>
    <t>Nieminen Silja</t>
  </si>
  <si>
    <t>Oinonen Esa</t>
  </si>
  <si>
    <t>Parikka Matti</t>
  </si>
  <si>
    <t>Pulkkinen Tuija</t>
  </si>
  <si>
    <t>Puustinen Ismo</t>
  </si>
  <si>
    <t>Ropilo Jukka</t>
  </si>
  <si>
    <t xml:space="preserve"> 24.6.</t>
  </si>
  <si>
    <t>Ruha Ismo</t>
  </si>
  <si>
    <t>Ruoho Matti</t>
  </si>
  <si>
    <t>Sandberg Esko</t>
  </si>
  <si>
    <t>Teini Martti</t>
  </si>
  <si>
    <t>Sulkava Raimo</t>
  </si>
  <si>
    <t>Toivola Pasi</t>
  </si>
  <si>
    <t>Valtonen Timo</t>
  </si>
  <si>
    <t xml:space="preserve">Tuominen Seppo </t>
  </si>
  <si>
    <t>Tuominen Tomi</t>
  </si>
  <si>
    <t>Turpeinen Sauli</t>
  </si>
  <si>
    <t>Valtonen Tanja</t>
  </si>
  <si>
    <t xml:space="preserve"> 1.7.</t>
  </si>
  <si>
    <t>Vilen Kari</t>
  </si>
  <si>
    <t>Wejberg Hanna-Leena</t>
  </si>
  <si>
    <t xml:space="preserve">Ruoho Matti </t>
  </si>
  <si>
    <t xml:space="preserve"> 8.7.</t>
  </si>
  <si>
    <t xml:space="preserve"> 15.7.</t>
  </si>
  <si>
    <t xml:space="preserve"> 22.7.</t>
  </si>
  <si>
    <t xml:space="preserve"> 29.7.</t>
  </si>
  <si>
    <t>Linqvist Rami</t>
  </si>
  <si>
    <r>
      <t xml:space="preserve">14 </t>
    </r>
    <r>
      <rPr>
        <sz val="9"/>
        <color theme="1"/>
        <rFont val="Calibri"/>
        <family val="2"/>
        <scheme val="minor"/>
      </rPr>
      <t>+4</t>
    </r>
  </si>
  <si>
    <r>
      <t xml:space="preserve">14 </t>
    </r>
    <r>
      <rPr>
        <sz val="9"/>
        <color theme="1"/>
        <rFont val="Calibri"/>
        <family val="2"/>
        <scheme val="minor"/>
      </rPr>
      <t>+3</t>
    </r>
  </si>
  <si>
    <r>
      <t xml:space="preserve">12 </t>
    </r>
    <r>
      <rPr>
        <sz val="9"/>
        <color theme="1"/>
        <rFont val="Calibri"/>
        <family val="2"/>
        <scheme val="minor"/>
      </rPr>
      <t>+1</t>
    </r>
  </si>
  <si>
    <r>
      <t xml:space="preserve">12 </t>
    </r>
    <r>
      <rPr>
        <sz val="10"/>
        <color theme="1"/>
        <rFont val="Calibri"/>
        <family val="2"/>
        <scheme val="minor"/>
      </rPr>
      <t>+0</t>
    </r>
  </si>
  <si>
    <r>
      <t xml:space="preserve">14 </t>
    </r>
    <r>
      <rPr>
        <sz val="9"/>
        <color theme="1"/>
        <rFont val="Calibri"/>
        <family val="2"/>
        <scheme val="minor"/>
      </rPr>
      <t>+6</t>
    </r>
  </si>
  <si>
    <r>
      <t xml:space="preserve">13 </t>
    </r>
    <r>
      <rPr>
        <sz val="9"/>
        <color theme="1"/>
        <rFont val="Calibri"/>
        <family val="2"/>
        <scheme val="minor"/>
      </rPr>
      <t>+2</t>
    </r>
  </si>
  <si>
    <r>
      <t xml:space="preserve">14 </t>
    </r>
    <r>
      <rPr>
        <sz val="9"/>
        <color theme="1"/>
        <rFont val="Calibri"/>
        <family val="2"/>
        <scheme val="minor"/>
      </rPr>
      <t>+5</t>
    </r>
  </si>
  <si>
    <r>
      <t xml:space="preserve">13 </t>
    </r>
    <r>
      <rPr>
        <sz val="9"/>
        <color theme="1"/>
        <rFont val="Calibri"/>
        <family val="2"/>
        <scheme val="minor"/>
      </rPr>
      <t>+1</t>
    </r>
  </si>
  <si>
    <r>
      <t xml:space="preserve">14 </t>
    </r>
    <r>
      <rPr>
        <sz val="9"/>
        <color theme="1"/>
        <rFont val="Calibri"/>
        <family val="2"/>
        <scheme val="minor"/>
      </rPr>
      <t>+1</t>
    </r>
  </si>
  <si>
    <r>
      <t xml:space="preserve">12 </t>
    </r>
    <r>
      <rPr>
        <sz val="9"/>
        <color theme="1"/>
        <rFont val="Calibri"/>
        <family val="2"/>
        <scheme val="minor"/>
      </rPr>
      <t>+9</t>
    </r>
  </si>
  <si>
    <r>
      <t xml:space="preserve">12 </t>
    </r>
    <r>
      <rPr>
        <sz val="9"/>
        <color theme="1"/>
        <rFont val="Calibri"/>
        <family val="2"/>
        <scheme val="minor"/>
      </rPr>
      <t>+8</t>
    </r>
  </si>
  <si>
    <r>
      <t xml:space="preserve">14 </t>
    </r>
    <r>
      <rPr>
        <sz val="9"/>
        <color theme="1"/>
        <rFont val="Calibri"/>
        <family val="2"/>
        <scheme val="minor"/>
      </rPr>
      <t>+2</t>
    </r>
  </si>
  <si>
    <r>
      <t xml:space="preserve">13 </t>
    </r>
    <r>
      <rPr>
        <sz val="9"/>
        <color theme="1"/>
        <rFont val="Calibri"/>
        <family val="2"/>
        <scheme val="minor"/>
      </rPr>
      <t>+0</t>
    </r>
  </si>
  <si>
    <r>
      <t xml:space="preserve">14 </t>
    </r>
    <r>
      <rPr>
        <sz val="9"/>
        <color theme="1"/>
        <rFont val="Calibri"/>
        <family val="2"/>
        <scheme val="minor"/>
      </rPr>
      <t>+0</t>
    </r>
  </si>
  <si>
    <r>
      <t>15</t>
    </r>
    <r>
      <rPr>
        <sz val="9"/>
        <color theme="1"/>
        <rFont val="Calibri"/>
        <family val="2"/>
        <scheme val="minor"/>
      </rPr>
      <t xml:space="preserve"> +1</t>
    </r>
  </si>
  <si>
    <r>
      <t>15</t>
    </r>
    <r>
      <rPr>
        <sz val="9"/>
        <color theme="1"/>
        <rFont val="Calibri"/>
        <family val="2"/>
        <scheme val="minor"/>
      </rPr>
      <t xml:space="preserve"> +0</t>
    </r>
  </si>
  <si>
    <r>
      <t>13</t>
    </r>
    <r>
      <rPr>
        <sz val="9"/>
        <color theme="1"/>
        <rFont val="Calibri"/>
        <family val="2"/>
        <scheme val="minor"/>
      </rPr>
      <t xml:space="preserve"> +4</t>
    </r>
  </si>
  <si>
    <r>
      <t xml:space="preserve">12 </t>
    </r>
    <r>
      <rPr>
        <sz val="9"/>
        <color theme="1"/>
        <rFont val="Calibri"/>
        <family val="2"/>
        <scheme val="minor"/>
      </rPr>
      <t>+3</t>
    </r>
  </si>
  <si>
    <r>
      <t xml:space="preserve">12 </t>
    </r>
    <r>
      <rPr>
        <sz val="9"/>
        <color theme="1"/>
        <rFont val="Calibri"/>
        <family val="2"/>
        <scheme val="minor"/>
      </rPr>
      <t>+5</t>
    </r>
  </si>
  <si>
    <r>
      <t>13</t>
    </r>
    <r>
      <rPr>
        <sz val="9"/>
        <color theme="1"/>
        <rFont val="Calibri"/>
        <family val="2"/>
        <scheme val="minor"/>
      </rPr>
      <t xml:space="preserve"> +3</t>
    </r>
  </si>
  <si>
    <r>
      <t xml:space="preserve">12 </t>
    </r>
    <r>
      <rPr>
        <sz val="9"/>
        <color theme="1"/>
        <rFont val="Calibri"/>
        <family val="2"/>
        <scheme val="minor"/>
      </rPr>
      <t>+2</t>
    </r>
  </si>
  <si>
    <r>
      <t xml:space="preserve">12 </t>
    </r>
    <r>
      <rPr>
        <sz val="9"/>
        <color theme="1"/>
        <rFont val="Calibri"/>
        <family val="2"/>
        <scheme val="minor"/>
      </rPr>
      <t>+4</t>
    </r>
  </si>
  <si>
    <r>
      <t>13</t>
    </r>
    <r>
      <rPr>
        <sz val="9"/>
        <color theme="1"/>
        <rFont val="Calibri"/>
        <family val="2"/>
        <scheme val="minor"/>
      </rPr>
      <t xml:space="preserve"> +1</t>
    </r>
  </si>
  <si>
    <r>
      <t xml:space="preserve">12 </t>
    </r>
    <r>
      <rPr>
        <sz val="9"/>
        <color theme="1"/>
        <rFont val="Calibri"/>
        <family val="2"/>
        <scheme val="minor"/>
      </rPr>
      <t>+0</t>
    </r>
  </si>
  <si>
    <r>
      <t xml:space="preserve">13 </t>
    </r>
    <r>
      <rPr>
        <sz val="9"/>
        <color theme="1"/>
        <rFont val="Calibri"/>
        <family val="2"/>
        <scheme val="minor"/>
      </rPr>
      <t>+9</t>
    </r>
  </si>
  <si>
    <r>
      <t>12</t>
    </r>
    <r>
      <rPr>
        <sz val="9"/>
        <color theme="1"/>
        <rFont val="Calibri"/>
        <family val="2"/>
        <scheme val="minor"/>
      </rPr>
      <t xml:space="preserve"> +4</t>
    </r>
  </si>
  <si>
    <r>
      <t xml:space="preserve">13 </t>
    </r>
    <r>
      <rPr>
        <sz val="9"/>
        <color theme="1"/>
        <rFont val="Calibri"/>
        <family val="2"/>
        <scheme val="minor"/>
      </rPr>
      <t>+8</t>
    </r>
  </si>
  <si>
    <r>
      <t>12</t>
    </r>
    <r>
      <rPr>
        <sz val="9"/>
        <color theme="1"/>
        <rFont val="Calibri"/>
        <family val="2"/>
        <scheme val="minor"/>
      </rPr>
      <t xml:space="preserve"> +3</t>
    </r>
  </si>
  <si>
    <r>
      <t xml:space="preserve">538*15=&gt; </t>
    </r>
    <r>
      <rPr>
        <b/>
        <sz val="11"/>
        <color rgb="FFC00000"/>
        <rFont val="Calibri"/>
        <family val="2"/>
        <scheme val="minor"/>
      </rPr>
      <t>8070</t>
    </r>
    <r>
      <rPr>
        <sz val="11"/>
        <color theme="1"/>
        <rFont val="Calibri"/>
        <family val="2"/>
        <scheme val="minor"/>
      </rPr>
      <t xml:space="preserve"> kiekkoa</t>
    </r>
  </si>
  <si>
    <t>Ammutut 
kierrokset</t>
  </si>
  <si>
    <t>ka</t>
  </si>
  <si>
    <t>hajonta</t>
  </si>
  <si>
    <t xml:space="preserve"> -paikalla jokaisessa osakilpailussa</t>
  </si>
  <si>
    <t xml:space="preserve"> 12.8. - FINAALI</t>
  </si>
  <si>
    <t xml:space="preserve"> 4.</t>
  </si>
  <si>
    <t xml:space="preserve"> 5.</t>
  </si>
  <si>
    <r>
      <t xml:space="preserve">24 </t>
    </r>
    <r>
      <rPr>
        <sz val="9"/>
        <color theme="1"/>
        <rFont val="Calibri"/>
        <family val="2"/>
        <scheme val="minor"/>
      </rPr>
      <t>+15</t>
    </r>
  </si>
  <si>
    <r>
      <t xml:space="preserve">24 </t>
    </r>
    <r>
      <rPr>
        <sz val="9"/>
        <color theme="1"/>
        <rFont val="Calibri"/>
        <family val="2"/>
        <scheme val="minor"/>
      </rPr>
      <t>+13</t>
    </r>
  </si>
  <si>
    <r>
      <t xml:space="preserve">24 </t>
    </r>
    <r>
      <rPr>
        <sz val="9"/>
        <color theme="1"/>
        <rFont val="Calibri"/>
        <family val="2"/>
        <scheme val="minor"/>
      </rPr>
      <t>+8</t>
    </r>
  </si>
  <si>
    <t xml:space="preserve"> 6.</t>
  </si>
  <si>
    <t xml:space="preserve"> 7.</t>
  </si>
  <si>
    <r>
      <t>21</t>
    </r>
    <r>
      <rPr>
        <sz val="9"/>
        <color theme="1"/>
        <rFont val="Calibri"/>
        <family val="2"/>
        <scheme val="minor"/>
      </rPr>
      <t xml:space="preserve"> +2</t>
    </r>
  </si>
  <si>
    <r>
      <t>21</t>
    </r>
    <r>
      <rPr>
        <sz val="9"/>
        <color theme="1"/>
        <rFont val="Calibri"/>
        <family val="2"/>
        <scheme val="minor"/>
      </rPr>
      <t xml:space="preserve"> +1</t>
    </r>
  </si>
  <si>
    <r>
      <t>20</t>
    </r>
    <r>
      <rPr>
        <sz val="9"/>
        <color theme="1"/>
        <rFont val="Calibri"/>
        <family val="2"/>
        <scheme val="minor"/>
      </rPr>
      <t xml:space="preserve"> +4</t>
    </r>
  </si>
  <si>
    <r>
      <t>20</t>
    </r>
    <r>
      <rPr>
        <sz val="9"/>
        <color theme="1"/>
        <rFont val="Calibri"/>
        <family val="2"/>
        <scheme val="minor"/>
      </rPr>
      <t xml:space="preserve"> +3</t>
    </r>
  </si>
  <si>
    <r>
      <t>20</t>
    </r>
    <r>
      <rPr>
        <sz val="9"/>
        <color theme="1"/>
        <rFont val="Calibri"/>
        <family val="2"/>
        <scheme val="minor"/>
      </rPr>
      <t xml:space="preserve"> +0</t>
    </r>
  </si>
  <si>
    <t xml:space="preserve"> 8.</t>
  </si>
  <si>
    <r>
      <t>21</t>
    </r>
    <r>
      <rPr>
        <sz val="9"/>
        <color theme="1"/>
        <rFont val="Calibri"/>
        <family val="2"/>
        <scheme val="minor"/>
      </rPr>
      <t xml:space="preserve"> +0</t>
    </r>
  </si>
  <si>
    <t>DNS</t>
  </si>
  <si>
    <t xml:space="preserve"> 12.8</t>
  </si>
  <si>
    <t>EKO TRAP 2020 - osakilpailutulokset + FINAALI</t>
  </si>
  <si>
    <t>Eniten ammuttuja kierroksia (osakilpailut)</t>
  </si>
  <si>
    <t>Paras keskiarvo (finaali mukana)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</si>
</sst>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#,##0\ &quot;€&quot;;[Red]\-#,##0\ &quot;€&quot;"/>
    <numFmt numFmtId="164" formatCode="#,##0_ ;[Red]\-#,##0\ 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9"/>
      <name val="Calibri"/>
      <family val="2"/>
      <scheme val="minor"/>
    </font>
    <font>
      <sz val="18"/>
      <color theme="1"/>
      <name val="Calibri"/>
      <family val="2"/>
      <scheme val="minor"/>
    </font>
    <font>
      <sz val="18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9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8"/>
      <name val="Calibri"/>
      <family val="2"/>
      <scheme val="minor"/>
    </font>
    <font>
      <sz val="10"/>
      <color rgb="FFC00000"/>
      <name val="Calibri"/>
      <family val="2"/>
      <scheme val="minor"/>
    </font>
    <font>
      <sz val="8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5CE43C"/>
        <bgColor indexed="64"/>
      </patternFill>
    </fill>
    <fill>
      <patternFill patternType="solid">
        <fgColor rgb="FFE1563F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0" xfId="0" applyAlignment="1">
      <alignment horizontal="left"/>
    </xf>
    <xf numFmtId="0" fontId="3" fillId="0" borderId="0" xfId="0" applyFont="1"/>
    <xf numFmtId="0" fontId="4" fillId="0" borderId="0" xfId="0" applyFont="1"/>
    <xf numFmtId="0" fontId="0" fillId="0" borderId="1" xfId="0" applyBorder="1"/>
    <xf numFmtId="20" fontId="5" fillId="2" borderId="2" xfId="0" applyNumberFormat="1" applyFont="1" applyFill="1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left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1" fillId="0" borderId="4" xfId="0" applyFont="1" applyBorder="1"/>
    <xf numFmtId="0" fontId="1" fillId="0" borderId="0" xfId="0" applyFont="1" applyAlignment="1">
      <alignment horizontal="left"/>
    </xf>
    <xf numFmtId="0" fontId="1" fillId="0" borderId="5" xfId="0" applyFont="1" applyBorder="1"/>
    <xf numFmtId="20" fontId="0" fillId="0" borderId="4" xfId="0" applyNumberFormat="1" applyBorder="1"/>
    <xf numFmtId="0" fontId="6" fillId="0" borderId="0" xfId="0" applyFont="1"/>
    <xf numFmtId="20" fontId="0" fillId="0" borderId="0" xfId="0" applyNumberFormat="1"/>
    <xf numFmtId="0" fontId="8" fillId="0" borderId="0" xfId="0" applyFont="1"/>
    <xf numFmtId="0" fontId="10" fillId="0" borderId="0" xfId="0" applyFont="1"/>
    <xf numFmtId="0" fontId="11" fillId="0" borderId="5" xfId="0" applyFont="1" applyBorder="1"/>
    <xf numFmtId="0" fontId="0" fillId="0" borderId="6" xfId="0" applyBorder="1"/>
    <xf numFmtId="0" fontId="0" fillId="0" borderId="7" xfId="0" applyBorder="1"/>
    <xf numFmtId="0" fontId="0" fillId="0" borderId="7" xfId="0" applyBorder="1" applyAlignment="1">
      <alignment horizontal="left"/>
    </xf>
    <xf numFmtId="6" fontId="0" fillId="0" borderId="7" xfId="0" applyNumberFormat="1" applyBorder="1" applyAlignment="1">
      <alignment horizontal="right"/>
    </xf>
    <xf numFmtId="0" fontId="0" fillId="0" borderId="8" xfId="0" applyBorder="1"/>
    <xf numFmtId="6" fontId="0" fillId="0" borderId="0" xfId="0" applyNumberFormat="1" applyAlignment="1">
      <alignment horizontal="right"/>
    </xf>
    <xf numFmtId="20" fontId="5" fillId="3" borderId="2" xfId="0" applyNumberFormat="1" applyFont="1" applyFill="1" applyBorder="1" applyAlignment="1">
      <alignment horizontal="center"/>
    </xf>
    <xf numFmtId="6" fontId="0" fillId="0" borderId="0" xfId="0" applyNumberFormat="1" applyAlignment="1">
      <alignment horizontal="left"/>
    </xf>
    <xf numFmtId="6" fontId="0" fillId="0" borderId="7" xfId="0" applyNumberFormat="1" applyBorder="1"/>
    <xf numFmtId="6" fontId="0" fillId="0" borderId="0" xfId="0" applyNumberFormat="1"/>
    <xf numFmtId="20" fontId="5" fillId="4" borderId="2" xfId="0" applyNumberFormat="1" applyFont="1" applyFill="1" applyBorder="1" applyAlignment="1">
      <alignment horizontal="center"/>
    </xf>
    <xf numFmtId="20" fontId="5" fillId="5" borderId="2" xfId="0" applyNumberFormat="1" applyFont="1" applyFill="1" applyBorder="1" applyAlignment="1">
      <alignment horizontal="center"/>
    </xf>
    <xf numFmtId="20" fontId="5" fillId="6" borderId="2" xfId="0" applyNumberFormat="1" applyFont="1" applyFill="1" applyBorder="1" applyAlignment="1">
      <alignment horizontal="center"/>
    </xf>
    <xf numFmtId="20" fontId="5" fillId="7" borderId="2" xfId="0" applyNumberFormat="1" applyFont="1" applyFill="1" applyBorder="1" applyAlignment="1">
      <alignment horizontal="center"/>
    </xf>
    <xf numFmtId="20" fontId="5" fillId="8" borderId="2" xfId="0" applyNumberFormat="1" applyFont="1" applyFill="1" applyBorder="1" applyAlignment="1">
      <alignment horizontal="center"/>
    </xf>
    <xf numFmtId="20" fontId="5" fillId="9" borderId="2" xfId="0" applyNumberFormat="1" applyFont="1" applyFill="1" applyBorder="1" applyAlignment="1">
      <alignment horizontal="center"/>
    </xf>
    <xf numFmtId="164" fontId="0" fillId="0" borderId="0" xfId="0" applyNumberFormat="1"/>
    <xf numFmtId="0" fontId="0" fillId="0" borderId="0" xfId="0" applyFont="1"/>
    <xf numFmtId="2" fontId="10" fillId="0" borderId="0" xfId="0" applyNumberFormat="1" applyFont="1"/>
    <xf numFmtId="2" fontId="0" fillId="0" borderId="0" xfId="0" applyNumberFormat="1" applyFont="1"/>
    <xf numFmtId="0" fontId="9" fillId="0" borderId="0" xfId="0" applyFont="1"/>
    <xf numFmtId="20" fontId="12" fillId="2" borderId="2" xfId="0" applyNumberFormat="1" applyFont="1" applyFill="1" applyBorder="1" applyAlignment="1">
      <alignment horizontal="center"/>
    </xf>
    <xf numFmtId="20" fontId="12" fillId="3" borderId="2" xfId="0" applyNumberFormat="1" applyFont="1" applyFill="1" applyBorder="1" applyAlignment="1">
      <alignment horizontal="center"/>
    </xf>
    <xf numFmtId="20" fontId="12" fillId="4" borderId="2" xfId="0" applyNumberFormat="1" applyFont="1" applyFill="1" applyBorder="1" applyAlignment="1">
      <alignment horizontal="center"/>
    </xf>
    <xf numFmtId="20" fontId="12" fillId="5" borderId="2" xfId="0" applyNumberFormat="1" applyFont="1" applyFill="1" applyBorder="1" applyAlignment="1">
      <alignment horizontal="center"/>
    </xf>
    <xf numFmtId="20" fontId="12" fillId="6" borderId="2" xfId="0" applyNumberFormat="1" applyFont="1" applyFill="1" applyBorder="1" applyAlignment="1">
      <alignment horizontal="center"/>
    </xf>
    <xf numFmtId="20" fontId="12" fillId="7" borderId="2" xfId="0" applyNumberFormat="1" applyFont="1" applyFill="1" applyBorder="1" applyAlignment="1">
      <alignment horizontal="center"/>
    </xf>
    <xf numFmtId="20" fontId="12" fillId="8" borderId="2" xfId="0" applyNumberFormat="1" applyFont="1" applyFill="1" applyBorder="1" applyAlignment="1">
      <alignment horizontal="center"/>
    </xf>
    <xf numFmtId="20" fontId="12" fillId="9" borderId="2" xfId="0" applyNumberFormat="1" applyFont="1" applyFill="1" applyBorder="1" applyAlignment="1">
      <alignment horizontal="center"/>
    </xf>
    <xf numFmtId="0" fontId="13" fillId="0" borderId="0" xfId="0" applyFont="1"/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2" borderId="0" xfId="0" applyFont="1" applyFill="1"/>
    <xf numFmtId="0" fontId="9" fillId="3" borderId="0" xfId="0" applyFont="1" applyFill="1"/>
    <xf numFmtId="0" fontId="9" fillId="5" borderId="0" xfId="0" applyFont="1" applyFill="1"/>
    <xf numFmtId="0" fontId="9" fillId="7" borderId="0" xfId="0" applyFont="1" applyFill="1"/>
    <xf numFmtId="0" fontId="9" fillId="8" borderId="0" xfId="0" applyFont="1" applyFill="1"/>
    <xf numFmtId="0" fontId="9" fillId="9" borderId="0" xfId="0" applyFont="1" applyFill="1"/>
    <xf numFmtId="2" fontId="9" fillId="0" borderId="0" xfId="0" applyNumberFormat="1" applyFont="1" applyAlignment="1">
      <alignment horizontal="center"/>
    </xf>
    <xf numFmtId="2" fontId="9" fillId="0" borderId="0" xfId="0" applyNumberFormat="1" applyFont="1" applyAlignment="1">
      <alignment horizontal="center" vertical="center"/>
    </xf>
    <xf numFmtId="0" fontId="9" fillId="4" borderId="0" xfId="0" applyFont="1" applyFill="1"/>
    <xf numFmtId="0" fontId="15" fillId="0" borderId="0" xfId="0" applyFont="1"/>
    <xf numFmtId="0" fontId="14" fillId="0" borderId="0" xfId="0" applyFont="1"/>
    <xf numFmtId="2" fontId="16" fillId="0" borderId="0" xfId="0" applyNumberFormat="1" applyFont="1" applyAlignment="1">
      <alignment horizontal="center"/>
    </xf>
    <xf numFmtId="0" fontId="15" fillId="5" borderId="0" xfId="0" applyFont="1" applyFill="1"/>
    <xf numFmtId="0" fontId="15" fillId="7" borderId="0" xfId="0" applyFont="1" applyFill="1"/>
    <xf numFmtId="0" fontId="9" fillId="6" borderId="0" xfId="0" applyFont="1" applyFill="1"/>
    <xf numFmtId="2" fontId="15" fillId="0" borderId="0" xfId="0" applyNumberFormat="1" applyFont="1" applyAlignment="1">
      <alignment horizontal="center"/>
    </xf>
    <xf numFmtId="2" fontId="17" fillId="0" borderId="0" xfId="0" applyNumberFormat="1" applyFont="1" applyAlignment="1">
      <alignment horizontal="center"/>
    </xf>
    <xf numFmtId="0" fontId="14" fillId="0" borderId="0" xfId="0" applyFont="1" applyAlignment="1">
      <alignment horizontal="left"/>
    </xf>
    <xf numFmtId="0" fontId="9" fillId="0" borderId="0" xfId="0" applyFont="1" applyAlignment="1">
      <alignment horizontal="center" vertical="center"/>
    </xf>
    <xf numFmtId="20" fontId="0" fillId="0" borderId="0" xfId="0" applyNumberFormat="1" applyBorder="1"/>
    <xf numFmtId="0" fontId="0" fillId="0" borderId="0" xfId="0" applyBorder="1"/>
    <xf numFmtId="0" fontId="0" fillId="0" borderId="0" xfId="0" applyFill="1" applyBorder="1"/>
    <xf numFmtId="0" fontId="1" fillId="0" borderId="0" xfId="0" applyFont="1" applyBorder="1"/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9" fillId="10" borderId="0" xfId="0" applyFont="1" applyFill="1"/>
    <xf numFmtId="0" fontId="9" fillId="0" borderId="0" xfId="0" applyFont="1" applyFill="1"/>
    <xf numFmtId="20" fontId="14" fillId="10" borderId="0" xfId="0" applyNumberFormat="1" applyFont="1" applyFill="1"/>
    <xf numFmtId="20" fontId="5" fillId="10" borderId="2" xfId="0" applyNumberFormat="1" applyFont="1" applyFill="1" applyBorder="1" applyAlignment="1">
      <alignment horizontal="left"/>
    </xf>
    <xf numFmtId="0" fontId="0" fillId="10" borderId="2" xfId="0" applyFill="1" applyBorder="1" applyAlignment="1"/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C5666E-60EC-44E2-BE07-1304BE814B27}">
  <sheetPr>
    <pageSetUpPr fitToPage="1"/>
  </sheetPr>
  <dimension ref="A1:R169"/>
  <sheetViews>
    <sheetView tabSelected="1" workbookViewId="0"/>
  </sheetViews>
  <sheetFormatPr defaultRowHeight="15" x14ac:dyDescent="0.25"/>
  <cols>
    <col min="1" max="1" width="3.42578125" customWidth="1"/>
    <col min="2" max="2" width="17.5703125" customWidth="1"/>
    <col min="3" max="3" width="6.5703125" customWidth="1"/>
    <col min="4" max="4" width="11.140625" customWidth="1"/>
    <col min="5" max="5" width="3.28515625" customWidth="1"/>
    <col min="6" max="6" width="17.5703125" customWidth="1"/>
    <col min="7" max="7" width="6" customWidth="1"/>
    <col min="8" max="8" width="11.7109375" customWidth="1"/>
    <col min="9" max="9" width="3.140625" customWidth="1"/>
    <col min="10" max="10" width="21.28515625" customWidth="1"/>
    <col min="11" max="11" width="5.5703125" customWidth="1"/>
    <col min="12" max="12" width="11.5703125" customWidth="1"/>
  </cols>
  <sheetData>
    <row r="1" spans="1:18" ht="23.25" x14ac:dyDescent="0.35">
      <c r="A1" s="1" t="s">
        <v>132</v>
      </c>
      <c r="B1" s="2"/>
      <c r="C1" s="2"/>
      <c r="D1" s="3"/>
      <c r="R1" s="4"/>
    </row>
    <row r="2" spans="1:18" ht="24" thickBot="1" x14ac:dyDescent="0.4">
      <c r="A2" s="5"/>
      <c r="D2" s="3"/>
    </row>
    <row r="3" spans="1:18" ht="23.25" x14ac:dyDescent="0.35">
      <c r="A3" s="6"/>
      <c r="B3" s="7" t="s">
        <v>1</v>
      </c>
      <c r="C3" s="8"/>
      <c r="D3" s="9"/>
      <c r="E3" s="8"/>
      <c r="F3" s="8"/>
      <c r="G3" s="8"/>
      <c r="H3" s="8"/>
      <c r="I3" s="8"/>
      <c r="J3" s="8"/>
      <c r="K3" s="8"/>
      <c r="L3" s="8"/>
      <c r="M3" s="8"/>
      <c r="N3" s="10"/>
    </row>
    <row r="4" spans="1:18" x14ac:dyDescent="0.25">
      <c r="A4" s="11"/>
      <c r="D4" s="3"/>
      <c r="N4" s="12"/>
    </row>
    <row r="5" spans="1:18" x14ac:dyDescent="0.25">
      <c r="A5" s="13"/>
      <c r="B5" s="2" t="s">
        <v>4</v>
      </c>
      <c r="C5" s="2" t="s">
        <v>5</v>
      </c>
      <c r="D5" s="14" t="s">
        <v>6</v>
      </c>
      <c r="E5" s="2"/>
      <c r="F5" s="2" t="s">
        <v>7</v>
      </c>
      <c r="G5" s="2" t="s">
        <v>5</v>
      </c>
      <c r="H5" s="14" t="s">
        <v>6</v>
      </c>
      <c r="I5" s="2"/>
      <c r="J5" s="2" t="s">
        <v>8</v>
      </c>
      <c r="K5" s="2" t="s">
        <v>5</v>
      </c>
      <c r="L5" s="14" t="s">
        <v>6</v>
      </c>
      <c r="M5" s="2"/>
      <c r="N5" s="15"/>
      <c r="O5" s="2"/>
      <c r="P5" s="2"/>
    </row>
    <row r="6" spans="1:18" x14ac:dyDescent="0.25">
      <c r="A6" s="16" t="s">
        <v>10</v>
      </c>
      <c r="B6" s="17" t="s">
        <v>11</v>
      </c>
      <c r="C6" s="3" t="s">
        <v>82</v>
      </c>
      <c r="D6" s="3">
        <v>3</v>
      </c>
      <c r="E6" s="18" t="s">
        <v>10</v>
      </c>
      <c r="F6" s="17" t="s">
        <v>12</v>
      </c>
      <c r="G6" s="3">
        <v>14</v>
      </c>
      <c r="H6" s="3">
        <v>5</v>
      </c>
      <c r="I6" s="18" t="s">
        <v>10</v>
      </c>
      <c r="J6" s="17" t="s">
        <v>0</v>
      </c>
      <c r="K6" s="3">
        <v>14</v>
      </c>
      <c r="L6" s="3">
        <v>3</v>
      </c>
      <c r="N6" s="12"/>
    </row>
    <row r="7" spans="1:18" x14ac:dyDescent="0.25">
      <c r="A7" s="11" t="s">
        <v>14</v>
      </c>
      <c r="B7" t="s">
        <v>15</v>
      </c>
      <c r="C7" s="3" t="s">
        <v>83</v>
      </c>
      <c r="D7" s="3">
        <v>3</v>
      </c>
      <c r="E7" t="s">
        <v>14</v>
      </c>
      <c r="F7" t="s">
        <v>16</v>
      </c>
      <c r="G7" s="3">
        <v>13</v>
      </c>
      <c r="H7" s="3">
        <v>5</v>
      </c>
      <c r="I7" t="s">
        <v>14</v>
      </c>
      <c r="J7" t="s">
        <v>17</v>
      </c>
      <c r="K7" s="3">
        <v>13</v>
      </c>
      <c r="L7" s="3">
        <v>1</v>
      </c>
      <c r="N7" s="12"/>
      <c r="R7" s="19"/>
    </row>
    <row r="8" spans="1:18" x14ac:dyDescent="0.25">
      <c r="A8" s="11" t="s">
        <v>19</v>
      </c>
      <c r="B8" t="s">
        <v>20</v>
      </c>
      <c r="C8" s="3">
        <v>13</v>
      </c>
      <c r="D8" s="3">
        <v>1</v>
      </c>
      <c r="I8" t="s">
        <v>19</v>
      </c>
      <c r="J8" t="s">
        <v>21</v>
      </c>
      <c r="K8" s="3" t="s">
        <v>84</v>
      </c>
      <c r="L8" s="3">
        <v>1</v>
      </c>
      <c r="N8" s="12"/>
    </row>
    <row r="9" spans="1:18" x14ac:dyDescent="0.25">
      <c r="A9" s="11"/>
      <c r="D9" s="3"/>
      <c r="L9" s="3"/>
      <c r="N9" s="12"/>
    </row>
    <row r="10" spans="1:18" x14ac:dyDescent="0.25">
      <c r="A10" s="11"/>
      <c r="B10" t="s">
        <v>24</v>
      </c>
      <c r="C10" s="3">
        <v>12</v>
      </c>
      <c r="D10" s="3">
        <v>1</v>
      </c>
      <c r="J10" t="s">
        <v>25</v>
      </c>
      <c r="K10" t="s">
        <v>85</v>
      </c>
      <c r="L10" s="3">
        <v>4</v>
      </c>
      <c r="N10" s="12"/>
    </row>
    <row r="11" spans="1:18" x14ac:dyDescent="0.25">
      <c r="A11" s="11"/>
      <c r="B11" t="s">
        <v>27</v>
      </c>
      <c r="C11" s="3">
        <v>12</v>
      </c>
      <c r="D11" s="3">
        <v>2</v>
      </c>
      <c r="J11" t="s">
        <v>28</v>
      </c>
      <c r="K11" s="3">
        <v>12</v>
      </c>
      <c r="L11" s="3">
        <v>4</v>
      </c>
      <c r="N11" s="12"/>
    </row>
    <row r="12" spans="1:18" x14ac:dyDescent="0.25">
      <c r="A12" s="11"/>
      <c r="B12" t="s">
        <v>30</v>
      </c>
      <c r="C12" s="3">
        <v>11</v>
      </c>
      <c r="D12" s="3">
        <v>4</v>
      </c>
      <c r="J12" t="s">
        <v>31</v>
      </c>
      <c r="K12" s="3">
        <v>10</v>
      </c>
      <c r="L12" s="3">
        <v>4</v>
      </c>
      <c r="N12" s="12"/>
    </row>
    <row r="13" spans="1:18" x14ac:dyDescent="0.25">
      <c r="A13" s="11"/>
      <c r="B13" t="s">
        <v>33</v>
      </c>
      <c r="C13" s="3">
        <v>9</v>
      </c>
      <c r="D13" s="3">
        <v>3</v>
      </c>
      <c r="N13" s="12"/>
    </row>
    <row r="14" spans="1:18" x14ac:dyDescent="0.25">
      <c r="A14" s="11"/>
      <c r="B14" t="s">
        <v>34</v>
      </c>
      <c r="C14" s="3">
        <v>7</v>
      </c>
      <c r="D14" s="3">
        <v>3</v>
      </c>
      <c r="N14" s="12"/>
    </row>
    <row r="15" spans="1:18" x14ac:dyDescent="0.25">
      <c r="A15" s="11"/>
      <c r="C15" s="3"/>
      <c r="D15" s="3"/>
      <c r="M15">
        <v>16</v>
      </c>
      <c r="N15" s="12" t="s">
        <v>36</v>
      </c>
    </row>
    <row r="16" spans="1:18" x14ac:dyDescent="0.25">
      <c r="A16" s="11"/>
      <c r="D16" s="3">
        <f>SUM(D6:D14)</f>
        <v>20</v>
      </c>
      <c r="H16" s="3">
        <f>SUM(H6:H14)</f>
        <v>10</v>
      </c>
      <c r="I16" s="3"/>
      <c r="J16" s="3"/>
      <c r="K16" s="3"/>
      <c r="L16" s="3">
        <f>SUM(L6:L14)</f>
        <v>17</v>
      </c>
      <c r="M16" s="20">
        <f>SUM(D16:L16)</f>
        <v>47</v>
      </c>
      <c r="N16" s="21" t="s">
        <v>38</v>
      </c>
    </row>
    <row r="17" spans="1:18" ht="15.75" thickBot="1" x14ac:dyDescent="0.3">
      <c r="A17" s="22"/>
      <c r="B17" s="23"/>
      <c r="C17" s="23"/>
      <c r="D17" s="24"/>
      <c r="E17" s="23"/>
      <c r="F17" s="23"/>
      <c r="G17" s="23"/>
      <c r="H17" s="23"/>
      <c r="I17" s="23"/>
      <c r="J17" s="23"/>
      <c r="K17" s="23"/>
      <c r="L17" s="23"/>
      <c r="M17" s="25"/>
      <c r="N17" s="26"/>
    </row>
    <row r="18" spans="1:18" ht="15.75" thickBot="1" x14ac:dyDescent="0.3">
      <c r="D18" s="3"/>
      <c r="M18" s="27"/>
    </row>
    <row r="19" spans="1:18" ht="23.25" x14ac:dyDescent="0.35">
      <c r="A19" s="6"/>
      <c r="B19" s="28" t="s">
        <v>41</v>
      </c>
      <c r="C19" s="8"/>
      <c r="D19" s="9"/>
      <c r="E19" s="8"/>
      <c r="F19" s="8"/>
      <c r="G19" s="8"/>
      <c r="H19" s="8"/>
      <c r="I19" s="8"/>
      <c r="J19" s="8"/>
      <c r="K19" s="8"/>
      <c r="L19" s="8"/>
      <c r="M19" s="8"/>
      <c r="N19" s="10"/>
    </row>
    <row r="20" spans="1:18" x14ac:dyDescent="0.25">
      <c r="A20" s="11"/>
      <c r="B20" s="29"/>
      <c r="D20" s="3"/>
      <c r="N20" s="12"/>
    </row>
    <row r="21" spans="1:18" x14ac:dyDescent="0.25">
      <c r="A21" s="11"/>
      <c r="D21" s="3"/>
      <c r="N21" s="12"/>
      <c r="O21" s="2"/>
      <c r="P21" s="2"/>
    </row>
    <row r="22" spans="1:18" x14ac:dyDescent="0.25">
      <c r="A22" s="13"/>
      <c r="B22" s="2" t="s">
        <v>4</v>
      </c>
      <c r="C22" s="2" t="s">
        <v>5</v>
      </c>
      <c r="D22" s="14" t="s">
        <v>6</v>
      </c>
      <c r="E22" s="2"/>
      <c r="F22" s="2" t="s">
        <v>7</v>
      </c>
      <c r="G22" s="2" t="s">
        <v>5</v>
      </c>
      <c r="H22" s="14" t="s">
        <v>6</v>
      </c>
      <c r="I22" s="2"/>
      <c r="J22" s="2" t="s">
        <v>8</v>
      </c>
      <c r="K22" s="2" t="s">
        <v>5</v>
      </c>
      <c r="L22" s="14" t="s">
        <v>6</v>
      </c>
      <c r="M22" s="2"/>
      <c r="N22" s="15"/>
    </row>
    <row r="23" spans="1:18" x14ac:dyDescent="0.25">
      <c r="A23" s="16" t="s">
        <v>10</v>
      </c>
      <c r="B23" s="17" t="s">
        <v>15</v>
      </c>
      <c r="C23" t="s">
        <v>86</v>
      </c>
      <c r="D23" s="3">
        <v>3</v>
      </c>
      <c r="E23" s="18" t="s">
        <v>10</v>
      </c>
      <c r="F23" t="s">
        <v>12</v>
      </c>
      <c r="G23" s="3" t="s">
        <v>87</v>
      </c>
      <c r="H23" s="3">
        <v>4</v>
      </c>
      <c r="I23" s="18" t="s">
        <v>10</v>
      </c>
      <c r="J23" t="s">
        <v>0</v>
      </c>
      <c r="K23" s="3">
        <v>15</v>
      </c>
      <c r="L23" s="3">
        <v>4</v>
      </c>
      <c r="N23" s="12"/>
    </row>
    <row r="24" spans="1:18" x14ac:dyDescent="0.25">
      <c r="A24" s="11" t="s">
        <v>14</v>
      </c>
      <c r="B24" t="s">
        <v>13</v>
      </c>
      <c r="C24" t="s">
        <v>88</v>
      </c>
      <c r="D24" s="3">
        <v>1</v>
      </c>
      <c r="E24" t="s">
        <v>14</v>
      </c>
      <c r="F24" s="17" t="s">
        <v>18</v>
      </c>
      <c r="G24" s="3" t="s">
        <v>89</v>
      </c>
      <c r="H24" s="3">
        <v>2</v>
      </c>
      <c r="I24" t="s">
        <v>14</v>
      </c>
      <c r="J24" s="17" t="s">
        <v>25</v>
      </c>
      <c r="K24" s="3">
        <v>12</v>
      </c>
      <c r="L24" s="3">
        <v>5</v>
      </c>
      <c r="N24" s="12"/>
    </row>
    <row r="25" spans="1:18" x14ac:dyDescent="0.25">
      <c r="A25" s="11" t="s">
        <v>19</v>
      </c>
      <c r="B25" t="s">
        <v>48</v>
      </c>
      <c r="C25" t="s">
        <v>90</v>
      </c>
      <c r="D25" s="3">
        <v>2</v>
      </c>
      <c r="E25" t="s">
        <v>19</v>
      </c>
      <c r="F25" t="s">
        <v>49</v>
      </c>
      <c r="G25" s="3">
        <v>12</v>
      </c>
      <c r="H25" s="3">
        <v>3</v>
      </c>
      <c r="I25" t="s">
        <v>19</v>
      </c>
      <c r="J25" t="s">
        <v>28</v>
      </c>
      <c r="K25" s="3">
        <v>11</v>
      </c>
      <c r="L25" s="3">
        <v>3</v>
      </c>
      <c r="N25" s="12"/>
    </row>
    <row r="26" spans="1:18" x14ac:dyDescent="0.25">
      <c r="A26" s="11"/>
      <c r="D26" s="3"/>
      <c r="G26" s="3"/>
      <c r="H26" s="3"/>
      <c r="K26" s="3"/>
      <c r="L26" s="3"/>
      <c r="N26" s="12"/>
    </row>
    <row r="27" spans="1:18" x14ac:dyDescent="0.25">
      <c r="A27" s="11"/>
      <c r="B27" t="s">
        <v>20</v>
      </c>
      <c r="C27" s="3">
        <v>13</v>
      </c>
      <c r="D27" s="3">
        <v>2</v>
      </c>
      <c r="F27" t="s">
        <v>51</v>
      </c>
      <c r="G27" s="3">
        <v>13</v>
      </c>
      <c r="H27" s="3">
        <v>2</v>
      </c>
      <c r="J27" t="s">
        <v>52</v>
      </c>
      <c r="K27" s="3">
        <v>12</v>
      </c>
      <c r="L27" s="3">
        <v>2</v>
      </c>
      <c r="N27" s="12"/>
    </row>
    <row r="28" spans="1:18" x14ac:dyDescent="0.25">
      <c r="A28" s="11"/>
      <c r="B28" t="s">
        <v>22</v>
      </c>
      <c r="C28" s="3">
        <v>13</v>
      </c>
      <c r="D28" s="3">
        <v>4</v>
      </c>
      <c r="F28" t="s">
        <v>53</v>
      </c>
      <c r="G28" s="3">
        <v>12</v>
      </c>
      <c r="H28" s="3">
        <v>4</v>
      </c>
      <c r="J28" t="s">
        <v>21</v>
      </c>
      <c r="K28" s="3">
        <v>11</v>
      </c>
      <c r="L28" s="3">
        <v>2</v>
      </c>
      <c r="N28" s="12"/>
    </row>
    <row r="29" spans="1:18" x14ac:dyDescent="0.25">
      <c r="A29" s="11"/>
      <c r="B29" t="s">
        <v>30</v>
      </c>
      <c r="C29" s="3">
        <v>13</v>
      </c>
      <c r="D29" s="3">
        <v>3</v>
      </c>
      <c r="F29" t="s">
        <v>16</v>
      </c>
      <c r="G29" s="3">
        <v>11</v>
      </c>
      <c r="H29" s="3">
        <v>3</v>
      </c>
      <c r="J29" t="s">
        <v>17</v>
      </c>
      <c r="K29" s="3">
        <v>11</v>
      </c>
      <c r="L29" s="3">
        <v>1</v>
      </c>
      <c r="N29" s="12"/>
    </row>
    <row r="30" spans="1:18" x14ac:dyDescent="0.25">
      <c r="A30" s="11"/>
      <c r="B30" t="s">
        <v>47</v>
      </c>
      <c r="C30" s="3">
        <v>13</v>
      </c>
      <c r="D30" s="3">
        <v>4</v>
      </c>
      <c r="F30" t="s">
        <v>54</v>
      </c>
      <c r="G30" s="3">
        <v>10</v>
      </c>
      <c r="H30" s="3">
        <v>2</v>
      </c>
      <c r="J30" t="s">
        <v>46</v>
      </c>
      <c r="K30" s="3">
        <v>9</v>
      </c>
      <c r="L30" s="3">
        <v>1</v>
      </c>
      <c r="N30" s="12"/>
    </row>
    <row r="31" spans="1:18" x14ac:dyDescent="0.25">
      <c r="A31" s="11"/>
      <c r="B31" t="s">
        <v>42</v>
      </c>
      <c r="C31" s="3">
        <v>9</v>
      </c>
      <c r="D31" s="3">
        <v>2</v>
      </c>
      <c r="H31" s="3"/>
      <c r="L31" s="3"/>
      <c r="N31" s="12"/>
    </row>
    <row r="32" spans="1:18" x14ac:dyDescent="0.25">
      <c r="A32" s="11"/>
      <c r="B32" t="s">
        <v>24</v>
      </c>
      <c r="C32" s="3">
        <v>8</v>
      </c>
      <c r="D32" s="3">
        <v>2</v>
      </c>
      <c r="L32" s="3"/>
      <c r="N32" s="12"/>
      <c r="R32" s="19"/>
    </row>
    <row r="33" spans="1:16" x14ac:dyDescent="0.25">
      <c r="A33" s="11"/>
      <c r="B33" t="s">
        <v>45</v>
      </c>
      <c r="C33" s="3">
        <v>7</v>
      </c>
      <c r="D33" s="3">
        <v>2</v>
      </c>
      <c r="L33" s="3"/>
      <c r="N33" s="12"/>
    </row>
    <row r="34" spans="1:16" x14ac:dyDescent="0.25">
      <c r="A34" s="11"/>
      <c r="B34" t="s">
        <v>39</v>
      </c>
      <c r="C34" s="3">
        <v>5</v>
      </c>
      <c r="D34" s="3">
        <v>2</v>
      </c>
      <c r="L34" s="3"/>
      <c r="N34" s="12"/>
    </row>
    <row r="35" spans="1:16" x14ac:dyDescent="0.25">
      <c r="A35" s="11"/>
      <c r="C35" s="3"/>
      <c r="D35" s="3"/>
      <c r="L35" s="3"/>
      <c r="M35">
        <v>25</v>
      </c>
      <c r="N35" s="12" t="s">
        <v>36</v>
      </c>
    </row>
    <row r="36" spans="1:16" x14ac:dyDescent="0.25">
      <c r="A36" s="11"/>
      <c r="D36" s="3">
        <f>SUM(D23:D34)</f>
        <v>27</v>
      </c>
      <c r="H36" s="3">
        <f>SUM(H23:H34)</f>
        <v>20</v>
      </c>
      <c r="L36" s="3">
        <f>SUM(L23:L34)</f>
        <v>18</v>
      </c>
      <c r="M36" s="20">
        <f>SUM(D36:L36)</f>
        <v>65</v>
      </c>
      <c r="N36" s="21" t="s">
        <v>38</v>
      </c>
    </row>
    <row r="37" spans="1:16" ht="15.75" thickBot="1" x14ac:dyDescent="0.3">
      <c r="A37" s="22"/>
      <c r="B37" s="23"/>
      <c r="C37" s="23"/>
      <c r="D37" s="24"/>
      <c r="E37" s="23"/>
      <c r="F37" s="23"/>
      <c r="G37" s="23"/>
      <c r="H37" s="23"/>
      <c r="I37" s="23"/>
      <c r="J37" s="23"/>
      <c r="K37" s="23"/>
      <c r="L37" s="23"/>
      <c r="M37" s="30"/>
      <c r="N37" s="26"/>
    </row>
    <row r="38" spans="1:16" ht="15.75" thickBot="1" x14ac:dyDescent="0.3">
      <c r="D38" s="3"/>
      <c r="M38" s="31"/>
    </row>
    <row r="39" spans="1:16" ht="23.25" x14ac:dyDescent="0.35">
      <c r="A39" s="6"/>
      <c r="B39" s="32" t="s">
        <v>61</v>
      </c>
      <c r="C39" s="8"/>
      <c r="D39" s="9"/>
      <c r="E39" s="8"/>
      <c r="F39" s="8"/>
      <c r="G39" s="8"/>
      <c r="H39" s="8"/>
      <c r="I39" s="8"/>
      <c r="J39" s="8"/>
      <c r="K39" s="8"/>
      <c r="L39" s="8"/>
      <c r="M39" s="8"/>
      <c r="N39" s="10"/>
    </row>
    <row r="40" spans="1:16" x14ac:dyDescent="0.25">
      <c r="A40" s="11"/>
      <c r="D40" s="3"/>
      <c r="N40" s="12"/>
    </row>
    <row r="41" spans="1:16" x14ac:dyDescent="0.25">
      <c r="A41" s="11"/>
      <c r="D41" s="3"/>
      <c r="N41" s="12"/>
      <c r="P41" s="18"/>
    </row>
    <row r="42" spans="1:16" x14ac:dyDescent="0.25">
      <c r="A42" s="11"/>
      <c r="B42" s="2" t="s">
        <v>4</v>
      </c>
      <c r="C42" s="2" t="s">
        <v>5</v>
      </c>
      <c r="D42" s="14" t="s">
        <v>6</v>
      </c>
      <c r="E42" s="2"/>
      <c r="F42" s="2" t="s">
        <v>7</v>
      </c>
      <c r="G42" s="2" t="s">
        <v>5</v>
      </c>
      <c r="H42" s="14" t="s">
        <v>6</v>
      </c>
      <c r="I42" s="2"/>
      <c r="J42" s="2" t="s">
        <v>8</v>
      </c>
      <c r="K42" s="2" t="s">
        <v>5</v>
      </c>
      <c r="L42" s="14" t="s">
        <v>6</v>
      </c>
      <c r="N42" s="12"/>
    </row>
    <row r="43" spans="1:16" x14ac:dyDescent="0.25">
      <c r="A43" s="16" t="s">
        <v>10</v>
      </c>
      <c r="B43" s="17" t="s">
        <v>56</v>
      </c>
      <c r="C43" s="3">
        <v>15</v>
      </c>
      <c r="D43" s="3">
        <v>2</v>
      </c>
      <c r="E43" s="18" t="s">
        <v>10</v>
      </c>
      <c r="F43" s="17" t="s">
        <v>49</v>
      </c>
      <c r="G43" s="3">
        <v>15</v>
      </c>
      <c r="H43" s="3">
        <v>2</v>
      </c>
      <c r="I43" s="18" t="s">
        <v>10</v>
      </c>
      <c r="J43" s="17" t="s">
        <v>21</v>
      </c>
      <c r="K43" s="3" t="s">
        <v>91</v>
      </c>
      <c r="L43" s="3">
        <v>3</v>
      </c>
      <c r="N43" s="12"/>
    </row>
    <row r="44" spans="1:16" x14ac:dyDescent="0.25">
      <c r="A44" s="11" t="s">
        <v>14</v>
      </c>
      <c r="B44" t="s">
        <v>20</v>
      </c>
      <c r="C44" s="3">
        <v>14</v>
      </c>
      <c r="D44" s="3">
        <v>2</v>
      </c>
      <c r="E44" t="s">
        <v>14</v>
      </c>
      <c r="F44" t="s">
        <v>57</v>
      </c>
      <c r="G44" s="3">
        <v>14</v>
      </c>
      <c r="H44" s="3">
        <v>4</v>
      </c>
      <c r="I44" t="s">
        <v>14</v>
      </c>
      <c r="J44" t="s">
        <v>46</v>
      </c>
      <c r="K44" s="3" t="s">
        <v>92</v>
      </c>
      <c r="L44" s="3">
        <v>6</v>
      </c>
      <c r="N44" s="12"/>
    </row>
    <row r="45" spans="1:16" x14ac:dyDescent="0.25">
      <c r="A45" s="11" t="s">
        <v>19</v>
      </c>
      <c r="B45" t="s">
        <v>24</v>
      </c>
      <c r="C45" s="3">
        <v>13</v>
      </c>
      <c r="D45" s="3">
        <v>2</v>
      </c>
      <c r="E45" t="s">
        <v>19</v>
      </c>
      <c r="F45" t="s">
        <v>12</v>
      </c>
      <c r="G45" s="3">
        <v>13</v>
      </c>
      <c r="H45" s="3">
        <v>3</v>
      </c>
      <c r="I45" t="s">
        <v>19</v>
      </c>
      <c r="J45" t="s">
        <v>65</v>
      </c>
      <c r="K45" s="3">
        <v>11</v>
      </c>
      <c r="L45" s="3">
        <v>6</v>
      </c>
      <c r="N45" s="12"/>
    </row>
    <row r="46" spans="1:16" x14ac:dyDescent="0.25">
      <c r="A46" s="11"/>
      <c r="C46" s="3"/>
      <c r="D46" s="3"/>
      <c r="G46" s="3"/>
      <c r="H46" s="3"/>
      <c r="K46" s="3"/>
      <c r="L46" s="3"/>
      <c r="N46" s="12"/>
    </row>
    <row r="47" spans="1:16" x14ac:dyDescent="0.25">
      <c r="A47" s="11"/>
      <c r="B47" t="s">
        <v>60</v>
      </c>
      <c r="C47" s="3">
        <v>12</v>
      </c>
      <c r="D47" s="3">
        <v>2</v>
      </c>
      <c r="F47" t="s">
        <v>51</v>
      </c>
      <c r="G47" s="3">
        <v>13</v>
      </c>
      <c r="H47" s="3">
        <v>2</v>
      </c>
      <c r="J47" t="s">
        <v>25</v>
      </c>
      <c r="K47" s="3">
        <v>11</v>
      </c>
      <c r="L47" s="3">
        <v>4</v>
      </c>
      <c r="N47" s="12"/>
    </row>
    <row r="48" spans="1:16" x14ac:dyDescent="0.25">
      <c r="A48" s="11"/>
      <c r="B48" t="s">
        <v>45</v>
      </c>
      <c r="C48" s="3">
        <v>9</v>
      </c>
      <c r="D48" s="3">
        <v>4</v>
      </c>
      <c r="F48" t="s">
        <v>35</v>
      </c>
      <c r="G48" s="3">
        <v>12</v>
      </c>
      <c r="H48" s="3">
        <v>2</v>
      </c>
      <c r="J48" t="s">
        <v>44</v>
      </c>
      <c r="K48" s="3">
        <v>9</v>
      </c>
      <c r="L48" s="3">
        <v>3</v>
      </c>
      <c r="N48" s="12"/>
    </row>
    <row r="49" spans="1:18" x14ac:dyDescent="0.25">
      <c r="A49" s="11"/>
      <c r="C49" s="3"/>
      <c r="D49" s="3"/>
      <c r="F49" t="s">
        <v>68</v>
      </c>
      <c r="G49" s="3">
        <v>12</v>
      </c>
      <c r="H49" s="3">
        <v>3</v>
      </c>
      <c r="J49" t="s">
        <v>2</v>
      </c>
      <c r="K49" s="3">
        <v>6</v>
      </c>
      <c r="L49" s="3">
        <v>3</v>
      </c>
      <c r="N49" s="12"/>
    </row>
    <row r="50" spans="1:18" x14ac:dyDescent="0.25">
      <c r="A50" s="11"/>
      <c r="D50" s="3"/>
      <c r="F50" t="s">
        <v>69</v>
      </c>
      <c r="G50" s="3">
        <v>10</v>
      </c>
      <c r="H50" s="3">
        <v>2</v>
      </c>
      <c r="J50" t="s">
        <v>58</v>
      </c>
      <c r="K50" s="3">
        <v>5</v>
      </c>
      <c r="L50" s="3">
        <v>2</v>
      </c>
      <c r="N50" s="12"/>
    </row>
    <row r="51" spans="1:18" x14ac:dyDescent="0.25">
      <c r="A51" s="11"/>
      <c r="D51" s="3"/>
      <c r="G51" s="3"/>
      <c r="H51" s="3"/>
      <c r="K51" s="3"/>
      <c r="L51" s="3"/>
      <c r="M51">
        <v>19</v>
      </c>
      <c r="N51" s="12" t="s">
        <v>36</v>
      </c>
    </row>
    <row r="52" spans="1:18" x14ac:dyDescent="0.25">
      <c r="A52" s="11"/>
      <c r="D52" s="3">
        <f>SUM(D43:D50)</f>
        <v>12</v>
      </c>
      <c r="H52" s="3">
        <f>SUM(H43:H50)</f>
        <v>18</v>
      </c>
      <c r="L52" s="3">
        <f>SUM(L43:L50)</f>
        <v>27</v>
      </c>
      <c r="M52" s="20">
        <f>SUM(D52:L52)</f>
        <v>57</v>
      </c>
      <c r="N52" s="21" t="s">
        <v>38</v>
      </c>
    </row>
    <row r="53" spans="1:18" ht="15.75" thickBot="1" x14ac:dyDescent="0.3">
      <c r="A53" s="22"/>
      <c r="B53" s="23"/>
      <c r="C53" s="23"/>
      <c r="D53" s="24"/>
      <c r="E53" s="23"/>
      <c r="F53" s="23"/>
      <c r="G53" s="23"/>
      <c r="H53" s="23"/>
      <c r="I53" s="23"/>
      <c r="J53" s="23"/>
      <c r="K53" s="23"/>
      <c r="L53" s="23"/>
      <c r="M53" s="30"/>
      <c r="N53" s="26"/>
    </row>
    <row r="54" spans="1:18" ht="15.75" thickBot="1" x14ac:dyDescent="0.3">
      <c r="D54" s="3"/>
    </row>
    <row r="55" spans="1:18" ht="23.25" x14ac:dyDescent="0.35">
      <c r="A55" s="6"/>
      <c r="B55" s="33" t="s">
        <v>73</v>
      </c>
      <c r="C55" s="8"/>
      <c r="D55" s="9"/>
      <c r="E55" s="8"/>
      <c r="F55" s="8"/>
      <c r="G55" s="8"/>
      <c r="H55" s="8"/>
      <c r="I55" s="8"/>
      <c r="J55" s="8"/>
      <c r="K55" s="8"/>
      <c r="L55" s="8"/>
      <c r="M55" s="8"/>
      <c r="N55" s="10"/>
    </row>
    <row r="56" spans="1:18" x14ac:dyDescent="0.25">
      <c r="A56" s="11"/>
      <c r="D56" s="3"/>
      <c r="N56" s="12"/>
    </row>
    <row r="57" spans="1:18" x14ac:dyDescent="0.25">
      <c r="A57" s="11"/>
      <c r="D57" s="3"/>
      <c r="N57" s="12"/>
    </row>
    <row r="58" spans="1:18" x14ac:dyDescent="0.25">
      <c r="A58" s="11"/>
      <c r="B58" s="2" t="s">
        <v>4</v>
      </c>
      <c r="C58" s="2" t="s">
        <v>5</v>
      </c>
      <c r="D58" s="14" t="s">
        <v>6</v>
      </c>
      <c r="E58" s="2"/>
      <c r="F58" s="2" t="s">
        <v>7</v>
      </c>
      <c r="G58" s="2" t="s">
        <v>5</v>
      </c>
      <c r="H58" s="14" t="s">
        <v>6</v>
      </c>
      <c r="I58" s="2"/>
      <c r="J58" s="2" t="s">
        <v>8</v>
      </c>
      <c r="K58" s="2" t="s">
        <v>5</v>
      </c>
      <c r="L58" s="14" t="s">
        <v>6</v>
      </c>
      <c r="N58" s="12"/>
    </row>
    <row r="59" spans="1:18" x14ac:dyDescent="0.25">
      <c r="A59" s="16" t="s">
        <v>10</v>
      </c>
      <c r="B59" s="19" t="s">
        <v>11</v>
      </c>
      <c r="C59" s="3" t="s">
        <v>93</v>
      </c>
      <c r="D59" s="3">
        <v>2</v>
      </c>
      <c r="E59" s="18" t="s">
        <v>10</v>
      </c>
      <c r="F59" s="17" t="s">
        <v>71</v>
      </c>
      <c r="G59" s="3" t="s">
        <v>83</v>
      </c>
      <c r="H59" s="3">
        <v>2</v>
      </c>
      <c r="I59" s="18" t="s">
        <v>10</v>
      </c>
      <c r="J59" s="17" t="s">
        <v>26</v>
      </c>
      <c r="K59" s="3">
        <v>14</v>
      </c>
      <c r="L59" s="3">
        <v>3</v>
      </c>
      <c r="N59" s="12"/>
    </row>
    <row r="60" spans="1:18" x14ac:dyDescent="0.25">
      <c r="A60" s="11" t="s">
        <v>14</v>
      </c>
      <c r="B60" t="s">
        <v>15</v>
      </c>
      <c r="C60" s="3" t="s">
        <v>90</v>
      </c>
      <c r="D60" s="3">
        <v>2</v>
      </c>
      <c r="E60" t="s">
        <v>14</v>
      </c>
      <c r="F60" t="s">
        <v>68</v>
      </c>
      <c r="G60" s="3" t="s">
        <v>93</v>
      </c>
      <c r="H60" s="3">
        <v>3</v>
      </c>
      <c r="I60" t="s">
        <v>14</v>
      </c>
      <c r="J60" t="s">
        <v>21</v>
      </c>
      <c r="K60" s="3" t="s">
        <v>89</v>
      </c>
      <c r="L60" s="3">
        <v>1</v>
      </c>
      <c r="N60" s="12"/>
    </row>
    <row r="61" spans="1:18" x14ac:dyDescent="0.25">
      <c r="A61" s="11" t="s">
        <v>19</v>
      </c>
      <c r="B61" s="17" t="s">
        <v>20</v>
      </c>
      <c r="C61" s="3">
        <v>13</v>
      </c>
      <c r="D61" s="3">
        <v>2</v>
      </c>
      <c r="E61" t="s">
        <v>19</v>
      </c>
      <c r="F61" t="s">
        <v>57</v>
      </c>
      <c r="G61" s="3" t="s">
        <v>90</v>
      </c>
      <c r="H61" s="3">
        <v>2</v>
      </c>
      <c r="I61" t="s">
        <v>19</v>
      </c>
      <c r="J61" t="s">
        <v>65</v>
      </c>
      <c r="K61" s="3" t="s">
        <v>94</v>
      </c>
      <c r="L61" s="3">
        <v>6</v>
      </c>
      <c r="N61" s="12"/>
    </row>
    <row r="62" spans="1:18" x14ac:dyDescent="0.25">
      <c r="A62" s="11"/>
      <c r="C62" s="3"/>
      <c r="D62" s="3"/>
      <c r="G62" s="3"/>
      <c r="H62" s="3"/>
      <c r="K62" s="3"/>
      <c r="L62" s="3"/>
      <c r="N62" s="12"/>
      <c r="Q62" s="2"/>
      <c r="R62" s="4"/>
    </row>
    <row r="63" spans="1:18" x14ac:dyDescent="0.25">
      <c r="A63" s="11"/>
      <c r="B63" t="s">
        <v>37</v>
      </c>
      <c r="C63" s="3">
        <v>12</v>
      </c>
      <c r="D63" s="3">
        <v>2</v>
      </c>
      <c r="F63" t="s">
        <v>62</v>
      </c>
      <c r="G63" s="3">
        <v>13</v>
      </c>
      <c r="H63" s="3">
        <v>3</v>
      </c>
      <c r="J63" t="s">
        <v>46</v>
      </c>
      <c r="K63" s="3">
        <v>12</v>
      </c>
      <c r="L63" s="3">
        <v>3</v>
      </c>
      <c r="N63" s="12"/>
      <c r="Q63" s="3"/>
    </row>
    <row r="64" spans="1:18" x14ac:dyDescent="0.25">
      <c r="A64" s="11"/>
      <c r="B64" t="s">
        <v>56</v>
      </c>
      <c r="C64" s="3">
        <v>12</v>
      </c>
      <c r="D64" s="3">
        <v>1</v>
      </c>
      <c r="F64" t="s">
        <v>16</v>
      </c>
      <c r="G64" s="3">
        <v>12</v>
      </c>
      <c r="H64" s="3">
        <v>3</v>
      </c>
      <c r="J64" t="s">
        <v>0</v>
      </c>
      <c r="K64" s="3">
        <v>12</v>
      </c>
      <c r="L64" s="3">
        <v>2</v>
      </c>
      <c r="N64" s="12"/>
      <c r="Q64" s="3"/>
    </row>
    <row r="65" spans="1:18" x14ac:dyDescent="0.25">
      <c r="A65" s="11"/>
      <c r="B65" t="s">
        <v>67</v>
      </c>
      <c r="C65" s="3">
        <v>11</v>
      </c>
      <c r="D65" s="3">
        <v>2</v>
      </c>
      <c r="F65" t="s">
        <v>12</v>
      </c>
      <c r="G65" s="3">
        <v>12</v>
      </c>
      <c r="H65" s="3">
        <v>2</v>
      </c>
      <c r="J65" t="s">
        <v>25</v>
      </c>
      <c r="K65" s="3">
        <v>10</v>
      </c>
      <c r="L65" s="3">
        <v>2</v>
      </c>
      <c r="N65" s="12"/>
      <c r="Q65" s="3"/>
      <c r="R65" s="4"/>
    </row>
    <row r="66" spans="1:18" x14ac:dyDescent="0.25">
      <c r="A66" s="11"/>
      <c r="B66" t="s">
        <v>30</v>
      </c>
      <c r="C66" s="3">
        <v>11</v>
      </c>
      <c r="D66" s="3">
        <v>2</v>
      </c>
      <c r="F66" t="s">
        <v>32</v>
      </c>
      <c r="G66" s="3">
        <v>11</v>
      </c>
      <c r="H66" s="3">
        <v>4</v>
      </c>
      <c r="J66" t="s">
        <v>17</v>
      </c>
      <c r="K66" s="3">
        <v>10</v>
      </c>
      <c r="L66" s="3">
        <v>1</v>
      </c>
      <c r="N66" s="12"/>
      <c r="Q66" s="3"/>
      <c r="R66" s="4"/>
    </row>
    <row r="67" spans="1:18" x14ac:dyDescent="0.25">
      <c r="A67" s="11"/>
      <c r="B67" t="s">
        <v>24</v>
      </c>
      <c r="C67" s="3">
        <v>9</v>
      </c>
      <c r="D67" s="3">
        <v>1</v>
      </c>
      <c r="F67" t="s">
        <v>51</v>
      </c>
      <c r="G67" s="3">
        <v>11</v>
      </c>
      <c r="H67" s="3">
        <v>2</v>
      </c>
      <c r="J67" t="s">
        <v>28</v>
      </c>
      <c r="K67" s="3">
        <v>10</v>
      </c>
      <c r="L67" s="3">
        <v>3</v>
      </c>
      <c r="N67" s="12"/>
      <c r="Q67" s="3"/>
    </row>
    <row r="68" spans="1:18" x14ac:dyDescent="0.25">
      <c r="A68" s="11"/>
      <c r="B68" t="s">
        <v>13</v>
      </c>
      <c r="C68" s="3">
        <v>8</v>
      </c>
      <c r="D68" s="3">
        <v>2</v>
      </c>
      <c r="F68" t="s">
        <v>49</v>
      </c>
      <c r="G68" s="3">
        <v>11</v>
      </c>
      <c r="H68" s="3">
        <v>1</v>
      </c>
      <c r="J68" t="s">
        <v>31</v>
      </c>
      <c r="K68" s="3">
        <v>10</v>
      </c>
      <c r="L68" s="3">
        <v>2</v>
      </c>
      <c r="N68" s="12"/>
      <c r="Q68" s="3"/>
      <c r="R68" s="4"/>
    </row>
    <row r="69" spans="1:18" x14ac:dyDescent="0.25">
      <c r="A69" s="11"/>
      <c r="B69" t="s">
        <v>45</v>
      </c>
      <c r="C69" s="3">
        <v>5</v>
      </c>
      <c r="D69" s="3">
        <v>1</v>
      </c>
      <c r="F69" t="s">
        <v>18</v>
      </c>
      <c r="G69" s="3">
        <v>8</v>
      </c>
      <c r="H69" s="3">
        <v>2</v>
      </c>
      <c r="J69" t="s">
        <v>52</v>
      </c>
      <c r="K69" s="3">
        <v>9</v>
      </c>
      <c r="L69" s="3">
        <v>2</v>
      </c>
      <c r="N69" s="12"/>
      <c r="Q69" s="3"/>
    </row>
    <row r="70" spans="1:18" x14ac:dyDescent="0.25">
      <c r="A70" s="11"/>
      <c r="B70" t="s">
        <v>43</v>
      </c>
      <c r="C70" s="3">
        <v>2</v>
      </c>
      <c r="D70" s="3">
        <v>1</v>
      </c>
      <c r="F70" t="s">
        <v>69</v>
      </c>
      <c r="G70" s="3">
        <v>7</v>
      </c>
      <c r="H70" s="3">
        <v>2</v>
      </c>
      <c r="J70" t="s">
        <v>2</v>
      </c>
      <c r="K70" s="3">
        <v>9</v>
      </c>
      <c r="L70" s="3">
        <v>3</v>
      </c>
      <c r="N70" s="12"/>
    </row>
    <row r="71" spans="1:18" x14ac:dyDescent="0.25">
      <c r="A71" s="11"/>
      <c r="C71" s="3"/>
      <c r="D71" s="3"/>
      <c r="F71" t="s">
        <v>23</v>
      </c>
      <c r="G71" s="3">
        <v>12</v>
      </c>
      <c r="H71" s="3">
        <v>2</v>
      </c>
      <c r="J71" t="s">
        <v>58</v>
      </c>
      <c r="K71" s="3">
        <v>8</v>
      </c>
      <c r="L71" s="3">
        <v>1</v>
      </c>
      <c r="N71" s="12"/>
    </row>
    <row r="72" spans="1:18" x14ac:dyDescent="0.25">
      <c r="A72" s="11"/>
      <c r="C72" s="3"/>
      <c r="D72" s="3"/>
      <c r="G72" s="3"/>
      <c r="H72" s="3"/>
      <c r="J72" t="s">
        <v>76</v>
      </c>
      <c r="K72" s="3">
        <v>5</v>
      </c>
      <c r="L72" s="3">
        <v>1</v>
      </c>
      <c r="N72" s="12"/>
      <c r="R72" s="4"/>
    </row>
    <row r="73" spans="1:18" x14ac:dyDescent="0.25">
      <c r="A73" s="11"/>
      <c r="C73" s="3"/>
      <c r="D73" s="3"/>
      <c r="G73" s="3"/>
      <c r="H73" s="3"/>
      <c r="L73" s="3"/>
      <c r="M73">
        <v>36</v>
      </c>
      <c r="N73" s="12" t="s">
        <v>36</v>
      </c>
    </row>
    <row r="74" spans="1:18" x14ac:dyDescent="0.25">
      <c r="A74" s="11"/>
      <c r="D74" s="3">
        <f>SUM(D59:D73)</f>
        <v>18</v>
      </c>
      <c r="G74" s="3"/>
      <c r="H74" s="3">
        <f>SUM(H59:H73)</f>
        <v>28</v>
      </c>
      <c r="L74" s="3">
        <f>SUM(L59:L73)</f>
        <v>30</v>
      </c>
      <c r="M74" s="20">
        <f>SUM(D74:L74)</f>
        <v>76</v>
      </c>
      <c r="N74" s="21" t="s">
        <v>38</v>
      </c>
    </row>
    <row r="75" spans="1:18" ht="15.75" thickBot="1" x14ac:dyDescent="0.3">
      <c r="A75" s="22"/>
      <c r="B75" s="23"/>
      <c r="C75" s="23"/>
      <c r="D75" s="24"/>
      <c r="E75" s="23"/>
      <c r="F75" s="23"/>
      <c r="G75" s="23"/>
      <c r="H75" s="23"/>
      <c r="I75" s="23"/>
      <c r="J75" s="23"/>
      <c r="K75" s="23"/>
      <c r="L75" s="23"/>
      <c r="M75" s="30"/>
      <c r="N75" s="26"/>
    </row>
    <row r="76" spans="1:18" ht="15.75" thickBot="1" x14ac:dyDescent="0.3">
      <c r="D76" s="3"/>
    </row>
    <row r="77" spans="1:18" ht="23.25" x14ac:dyDescent="0.35">
      <c r="A77" s="6"/>
      <c r="B77" s="34" t="s">
        <v>77</v>
      </c>
      <c r="C77" s="8"/>
      <c r="D77" s="9"/>
      <c r="E77" s="8"/>
      <c r="F77" s="8"/>
      <c r="G77" s="8"/>
      <c r="H77" s="8"/>
      <c r="I77" s="8"/>
      <c r="J77" s="8"/>
      <c r="K77" s="8"/>
      <c r="L77" s="8"/>
      <c r="M77" s="8"/>
      <c r="N77" s="10"/>
    </row>
    <row r="78" spans="1:18" x14ac:dyDescent="0.25">
      <c r="A78" s="11"/>
      <c r="D78" s="3"/>
      <c r="N78" s="12"/>
    </row>
    <row r="79" spans="1:18" x14ac:dyDescent="0.25">
      <c r="A79" s="11"/>
      <c r="D79" s="3"/>
      <c r="N79" s="12"/>
    </row>
    <row r="80" spans="1:18" x14ac:dyDescent="0.25">
      <c r="A80" s="11"/>
      <c r="B80" s="2" t="s">
        <v>4</v>
      </c>
      <c r="C80" s="2" t="s">
        <v>5</v>
      </c>
      <c r="D80" s="14" t="s">
        <v>6</v>
      </c>
      <c r="E80" s="2"/>
      <c r="F80" s="2" t="s">
        <v>7</v>
      </c>
      <c r="G80" s="2" t="s">
        <v>5</v>
      </c>
      <c r="H80" s="14" t="s">
        <v>6</v>
      </c>
      <c r="I80" s="2"/>
      <c r="J80" s="2" t="s">
        <v>8</v>
      </c>
      <c r="K80" s="2" t="s">
        <v>5</v>
      </c>
      <c r="L80" s="14" t="s">
        <v>6</v>
      </c>
      <c r="N80" s="12"/>
    </row>
    <row r="81" spans="1:18" x14ac:dyDescent="0.25">
      <c r="A81" s="16" t="s">
        <v>10</v>
      </c>
      <c r="B81" s="19" t="s">
        <v>56</v>
      </c>
      <c r="C81" s="3" t="s">
        <v>88</v>
      </c>
      <c r="D81" s="3">
        <v>4</v>
      </c>
      <c r="E81" s="18" t="s">
        <v>10</v>
      </c>
      <c r="F81" s="17" t="s">
        <v>68</v>
      </c>
      <c r="G81" s="3">
        <v>13</v>
      </c>
      <c r="H81" s="3">
        <v>3</v>
      </c>
      <c r="I81" s="18" t="s">
        <v>10</v>
      </c>
      <c r="J81" t="s">
        <v>25</v>
      </c>
      <c r="K81" s="3">
        <v>15</v>
      </c>
      <c r="L81" s="3">
        <v>2</v>
      </c>
      <c r="N81" s="12"/>
    </row>
    <row r="82" spans="1:18" x14ac:dyDescent="0.25">
      <c r="A82" s="11" t="s">
        <v>14</v>
      </c>
      <c r="B82" s="17" t="s">
        <v>47</v>
      </c>
      <c r="C82" s="3" t="s">
        <v>82</v>
      </c>
      <c r="D82" s="3">
        <v>3</v>
      </c>
      <c r="E82" t="s">
        <v>14</v>
      </c>
      <c r="F82" t="s">
        <v>16</v>
      </c>
      <c r="G82" s="3">
        <v>12</v>
      </c>
      <c r="H82" s="3">
        <v>4</v>
      </c>
      <c r="I82" t="s">
        <v>14</v>
      </c>
      <c r="J82" s="17" t="s">
        <v>46</v>
      </c>
      <c r="K82" s="3">
        <v>14</v>
      </c>
      <c r="L82" s="3">
        <v>4</v>
      </c>
      <c r="N82" s="12"/>
    </row>
    <row r="83" spans="1:18" x14ac:dyDescent="0.25">
      <c r="A83" s="11" t="s">
        <v>19</v>
      </c>
      <c r="B83" t="s">
        <v>15</v>
      </c>
      <c r="C83" s="3" t="s">
        <v>95</v>
      </c>
      <c r="D83" s="3">
        <v>3</v>
      </c>
      <c r="G83" s="3"/>
      <c r="H83" s="3"/>
      <c r="I83" t="s">
        <v>19</v>
      </c>
      <c r="J83" t="s">
        <v>65</v>
      </c>
      <c r="K83" s="3">
        <v>12</v>
      </c>
      <c r="L83" s="3">
        <v>7</v>
      </c>
      <c r="N83" s="12"/>
    </row>
    <row r="84" spans="1:18" x14ac:dyDescent="0.25">
      <c r="A84" s="11"/>
      <c r="C84" s="3"/>
      <c r="D84" s="3"/>
      <c r="G84" s="3"/>
      <c r="H84" s="3"/>
      <c r="K84" s="3"/>
      <c r="L84" s="3"/>
      <c r="N84" s="12"/>
    </row>
    <row r="85" spans="1:18" x14ac:dyDescent="0.25">
      <c r="A85" s="11"/>
      <c r="B85" t="s">
        <v>20</v>
      </c>
      <c r="C85" s="3">
        <v>13</v>
      </c>
      <c r="D85" s="3">
        <v>1</v>
      </c>
      <c r="F85" t="s">
        <v>69</v>
      </c>
      <c r="G85" s="3">
        <v>12</v>
      </c>
      <c r="H85" s="3">
        <v>2</v>
      </c>
      <c r="J85" t="s">
        <v>17</v>
      </c>
      <c r="K85" s="3">
        <v>12</v>
      </c>
      <c r="L85" s="3">
        <v>1</v>
      </c>
      <c r="N85" s="12"/>
    </row>
    <row r="86" spans="1:18" x14ac:dyDescent="0.25">
      <c r="A86" s="11"/>
      <c r="B86" t="s">
        <v>48</v>
      </c>
      <c r="C86" s="3">
        <v>13</v>
      </c>
      <c r="D86" s="3">
        <v>4</v>
      </c>
      <c r="F86" t="s">
        <v>57</v>
      </c>
      <c r="G86" s="3">
        <v>12</v>
      </c>
      <c r="H86" s="3">
        <v>2</v>
      </c>
      <c r="J86" t="s">
        <v>28</v>
      </c>
      <c r="K86" s="3">
        <v>11</v>
      </c>
      <c r="L86" s="3">
        <v>2</v>
      </c>
      <c r="N86" s="12"/>
    </row>
    <row r="87" spans="1:18" x14ac:dyDescent="0.25">
      <c r="A87" s="11"/>
      <c r="B87" s="19" t="s">
        <v>11</v>
      </c>
      <c r="C87" s="3">
        <v>13</v>
      </c>
      <c r="D87" s="3">
        <v>4</v>
      </c>
      <c r="F87" t="s">
        <v>62</v>
      </c>
      <c r="G87" s="3">
        <v>11</v>
      </c>
      <c r="H87" s="3">
        <v>2</v>
      </c>
      <c r="J87" t="s">
        <v>21</v>
      </c>
      <c r="K87" s="3">
        <v>11</v>
      </c>
      <c r="L87" s="3">
        <v>1</v>
      </c>
      <c r="N87" s="12"/>
    </row>
    <row r="88" spans="1:18" x14ac:dyDescent="0.25">
      <c r="A88" s="11"/>
      <c r="B88" t="s">
        <v>66</v>
      </c>
      <c r="C88" s="3">
        <v>13</v>
      </c>
      <c r="D88" s="3">
        <v>3</v>
      </c>
      <c r="F88" t="s">
        <v>51</v>
      </c>
      <c r="G88" s="3">
        <v>10</v>
      </c>
      <c r="H88" s="3">
        <v>2</v>
      </c>
      <c r="J88" t="s">
        <v>29</v>
      </c>
      <c r="K88" s="3">
        <v>9</v>
      </c>
      <c r="L88" s="3">
        <v>2</v>
      </c>
      <c r="N88" s="12"/>
    </row>
    <row r="89" spans="1:18" x14ac:dyDescent="0.25">
      <c r="A89" s="11"/>
      <c r="B89" t="s">
        <v>30</v>
      </c>
      <c r="C89" s="3">
        <v>12</v>
      </c>
      <c r="D89" s="3">
        <v>4</v>
      </c>
      <c r="G89" s="3"/>
      <c r="H89" s="3"/>
      <c r="J89" t="s">
        <v>58</v>
      </c>
      <c r="K89" s="3">
        <v>9</v>
      </c>
      <c r="L89" s="3">
        <v>2</v>
      </c>
      <c r="N89" s="12"/>
    </row>
    <row r="90" spans="1:18" x14ac:dyDescent="0.25">
      <c r="A90" s="11"/>
      <c r="B90" t="s">
        <v>24</v>
      </c>
      <c r="C90" s="3">
        <v>10</v>
      </c>
      <c r="D90" s="3">
        <v>2</v>
      </c>
      <c r="G90" s="3"/>
      <c r="H90" s="3"/>
      <c r="J90" t="s">
        <v>31</v>
      </c>
      <c r="K90" s="3">
        <v>9</v>
      </c>
      <c r="L90" s="3">
        <v>3</v>
      </c>
      <c r="N90" s="12"/>
    </row>
    <row r="91" spans="1:18" x14ac:dyDescent="0.25">
      <c r="A91" s="11"/>
      <c r="B91" t="s">
        <v>45</v>
      </c>
      <c r="C91" s="3">
        <v>8</v>
      </c>
      <c r="D91" s="3">
        <v>3</v>
      </c>
      <c r="G91" s="3"/>
      <c r="H91" s="3"/>
      <c r="J91" t="s">
        <v>44</v>
      </c>
      <c r="K91" s="3">
        <v>4</v>
      </c>
      <c r="L91" s="3">
        <v>2</v>
      </c>
      <c r="N91" s="12"/>
    </row>
    <row r="92" spans="1:18" x14ac:dyDescent="0.25">
      <c r="A92" s="11"/>
      <c r="D92" s="3"/>
      <c r="G92" s="3"/>
      <c r="H92" s="3"/>
      <c r="L92" s="3"/>
      <c r="M92">
        <v>26</v>
      </c>
      <c r="N92" s="12" t="s">
        <v>36</v>
      </c>
    </row>
    <row r="93" spans="1:18" x14ac:dyDescent="0.25">
      <c r="A93" s="11"/>
      <c r="D93" s="3">
        <f>SUM(D81:D92)</f>
        <v>31</v>
      </c>
      <c r="H93" s="3">
        <f>SUM(H81:H92)</f>
        <v>15</v>
      </c>
      <c r="L93" s="3">
        <f>SUM(L81:L92)</f>
        <v>26</v>
      </c>
      <c r="M93" s="20">
        <f>SUM(D93:L93)</f>
        <v>72</v>
      </c>
      <c r="N93" s="21" t="s">
        <v>38</v>
      </c>
    </row>
    <row r="94" spans="1:18" ht="15.75" thickBot="1" x14ac:dyDescent="0.3">
      <c r="A94" s="22"/>
      <c r="B94" s="23"/>
      <c r="C94" s="23"/>
      <c r="D94" s="24"/>
      <c r="E94" s="23"/>
      <c r="F94" s="23"/>
      <c r="G94" s="23"/>
      <c r="H94" s="23"/>
      <c r="I94" s="23"/>
      <c r="J94" s="23"/>
      <c r="K94" s="23"/>
      <c r="L94" s="23"/>
      <c r="M94" s="30"/>
      <c r="N94" s="26"/>
      <c r="R94" s="2"/>
    </row>
    <row r="95" spans="1:18" ht="15.75" thickBot="1" x14ac:dyDescent="0.3">
      <c r="D95" s="3"/>
    </row>
    <row r="96" spans="1:18" ht="23.25" x14ac:dyDescent="0.35">
      <c r="A96" s="6"/>
      <c r="B96" s="35" t="s">
        <v>78</v>
      </c>
      <c r="C96" s="8"/>
      <c r="D96" s="9"/>
      <c r="E96" s="8"/>
      <c r="F96" s="8"/>
      <c r="G96" s="8"/>
      <c r="H96" s="8"/>
      <c r="I96" s="8"/>
      <c r="J96" s="8"/>
      <c r="K96" s="8"/>
      <c r="L96" s="8"/>
      <c r="M96" s="8"/>
      <c r="N96" s="10"/>
    </row>
    <row r="97" spans="1:14" x14ac:dyDescent="0.25">
      <c r="A97" s="11"/>
      <c r="D97" s="3"/>
      <c r="N97" s="12"/>
    </row>
    <row r="98" spans="1:14" x14ac:dyDescent="0.25">
      <c r="A98" s="11"/>
      <c r="D98" s="3"/>
      <c r="N98" s="12"/>
    </row>
    <row r="99" spans="1:14" x14ac:dyDescent="0.25">
      <c r="A99" s="11"/>
      <c r="B99" s="2" t="s">
        <v>4</v>
      </c>
      <c r="C99" s="2" t="s">
        <v>5</v>
      </c>
      <c r="D99" s="14" t="s">
        <v>6</v>
      </c>
      <c r="E99" s="2"/>
      <c r="F99" s="2" t="s">
        <v>7</v>
      </c>
      <c r="G99" s="2" t="s">
        <v>5</v>
      </c>
      <c r="H99" s="14" t="s">
        <v>6</v>
      </c>
      <c r="I99" s="2"/>
      <c r="J99" s="2" t="s">
        <v>8</v>
      </c>
      <c r="K99" s="2" t="s">
        <v>5</v>
      </c>
      <c r="L99" s="14" t="s">
        <v>6</v>
      </c>
      <c r="N99" s="12"/>
    </row>
    <row r="100" spans="1:14" x14ac:dyDescent="0.25">
      <c r="A100" s="16" t="s">
        <v>10</v>
      </c>
      <c r="B100" s="17" t="s">
        <v>37</v>
      </c>
      <c r="C100" s="3">
        <v>14</v>
      </c>
      <c r="D100" s="3">
        <v>2</v>
      </c>
      <c r="E100" s="18" t="s">
        <v>10</v>
      </c>
      <c r="F100" s="19" t="s">
        <v>68</v>
      </c>
      <c r="G100" s="3" t="s">
        <v>96</v>
      </c>
      <c r="H100" s="3">
        <v>1</v>
      </c>
      <c r="I100" s="18" t="s">
        <v>10</v>
      </c>
      <c r="J100" t="s">
        <v>0</v>
      </c>
      <c r="K100" s="3">
        <v>13</v>
      </c>
      <c r="L100" s="3">
        <v>4</v>
      </c>
      <c r="N100" s="12"/>
    </row>
    <row r="101" spans="1:14" x14ac:dyDescent="0.25">
      <c r="A101" s="11" t="s">
        <v>14</v>
      </c>
      <c r="B101" s="19" t="s">
        <v>56</v>
      </c>
      <c r="C101" s="3" t="s">
        <v>89</v>
      </c>
      <c r="D101" s="3">
        <v>3</v>
      </c>
      <c r="E101" t="s">
        <v>14</v>
      </c>
      <c r="F101" s="17" t="s">
        <v>62</v>
      </c>
      <c r="G101" s="3" t="s">
        <v>97</v>
      </c>
      <c r="H101" s="3">
        <v>2</v>
      </c>
      <c r="I101" t="s">
        <v>14</v>
      </c>
      <c r="J101" t="s">
        <v>21</v>
      </c>
      <c r="K101" s="3">
        <v>12</v>
      </c>
      <c r="L101" s="3">
        <v>4</v>
      </c>
      <c r="N101" s="12"/>
    </row>
    <row r="102" spans="1:14" x14ac:dyDescent="0.25">
      <c r="A102" s="11" t="s">
        <v>19</v>
      </c>
      <c r="B102" t="s">
        <v>66</v>
      </c>
      <c r="C102" s="3" t="s">
        <v>94</v>
      </c>
      <c r="D102" s="3">
        <v>3</v>
      </c>
      <c r="E102" t="s">
        <v>19</v>
      </c>
      <c r="F102" t="s">
        <v>32</v>
      </c>
      <c r="G102" s="3">
        <v>12</v>
      </c>
      <c r="H102" s="3">
        <v>2</v>
      </c>
      <c r="I102" t="s">
        <v>19</v>
      </c>
      <c r="J102" s="17" t="s">
        <v>72</v>
      </c>
      <c r="K102" s="3">
        <v>11</v>
      </c>
      <c r="L102" s="3">
        <v>3</v>
      </c>
      <c r="N102" s="12"/>
    </row>
    <row r="103" spans="1:14" x14ac:dyDescent="0.25">
      <c r="A103" s="11"/>
      <c r="C103" s="3"/>
      <c r="D103" s="3"/>
      <c r="G103" s="3"/>
      <c r="H103" s="3"/>
      <c r="K103" s="3"/>
      <c r="L103" s="3"/>
      <c r="N103" s="12"/>
    </row>
    <row r="104" spans="1:14" x14ac:dyDescent="0.25">
      <c r="A104" s="11"/>
      <c r="B104" t="s">
        <v>67</v>
      </c>
      <c r="C104" s="3">
        <v>13</v>
      </c>
      <c r="D104" s="3">
        <v>2</v>
      </c>
      <c r="F104" t="s">
        <v>74</v>
      </c>
      <c r="G104" s="3">
        <v>12</v>
      </c>
      <c r="H104" s="3">
        <v>1</v>
      </c>
      <c r="J104" t="s">
        <v>52</v>
      </c>
      <c r="K104" s="3">
        <v>13</v>
      </c>
      <c r="L104" s="3">
        <v>2</v>
      </c>
      <c r="N104" s="12"/>
    </row>
    <row r="105" spans="1:14" x14ac:dyDescent="0.25">
      <c r="A105" s="11"/>
      <c r="B105" t="s">
        <v>13</v>
      </c>
      <c r="C105" s="3">
        <v>12</v>
      </c>
      <c r="D105" s="3">
        <v>2</v>
      </c>
      <c r="F105" t="s">
        <v>18</v>
      </c>
      <c r="G105" s="3">
        <v>11</v>
      </c>
      <c r="H105" s="3">
        <v>3</v>
      </c>
      <c r="J105" t="s">
        <v>25</v>
      </c>
      <c r="K105" s="3">
        <v>13</v>
      </c>
      <c r="L105" s="3">
        <v>3</v>
      </c>
      <c r="N105" s="12"/>
    </row>
    <row r="106" spans="1:14" x14ac:dyDescent="0.25">
      <c r="A106" s="11"/>
      <c r="B106" t="s">
        <v>30</v>
      </c>
      <c r="C106" s="3">
        <v>12</v>
      </c>
      <c r="D106" s="3">
        <v>3</v>
      </c>
      <c r="F106" t="s">
        <v>16</v>
      </c>
      <c r="G106" s="3">
        <v>11</v>
      </c>
      <c r="H106" s="3">
        <v>3</v>
      </c>
      <c r="J106" t="s">
        <v>17</v>
      </c>
      <c r="K106" s="3">
        <v>12</v>
      </c>
      <c r="L106" s="3">
        <v>2</v>
      </c>
      <c r="N106" s="12"/>
    </row>
    <row r="107" spans="1:14" x14ac:dyDescent="0.25">
      <c r="A107" s="11"/>
      <c r="B107" t="s">
        <v>24</v>
      </c>
      <c r="C107" s="3">
        <v>10</v>
      </c>
      <c r="D107" s="3">
        <v>2</v>
      </c>
      <c r="F107" t="s">
        <v>69</v>
      </c>
      <c r="G107" s="3">
        <v>10</v>
      </c>
      <c r="H107" s="3">
        <v>2</v>
      </c>
      <c r="J107" t="s">
        <v>58</v>
      </c>
      <c r="K107" s="3">
        <v>10</v>
      </c>
      <c r="L107" s="3">
        <v>2</v>
      </c>
      <c r="N107" s="12"/>
    </row>
    <row r="108" spans="1:14" x14ac:dyDescent="0.25">
      <c r="A108" s="11"/>
      <c r="B108" t="s">
        <v>45</v>
      </c>
      <c r="C108" s="3">
        <v>4</v>
      </c>
      <c r="D108" s="3">
        <v>2</v>
      </c>
      <c r="F108" t="s">
        <v>23</v>
      </c>
      <c r="G108" s="3">
        <v>8</v>
      </c>
      <c r="H108" s="3">
        <v>1</v>
      </c>
      <c r="J108" t="s">
        <v>75</v>
      </c>
      <c r="K108" s="3">
        <v>10</v>
      </c>
      <c r="L108" s="3">
        <v>4</v>
      </c>
      <c r="N108" s="12"/>
    </row>
    <row r="109" spans="1:14" x14ac:dyDescent="0.25">
      <c r="A109" s="11"/>
      <c r="B109" t="s">
        <v>43</v>
      </c>
      <c r="C109" s="3">
        <v>5</v>
      </c>
      <c r="D109" s="3">
        <v>2</v>
      </c>
      <c r="G109" s="3"/>
      <c r="H109" s="3"/>
      <c r="J109" t="s">
        <v>65</v>
      </c>
      <c r="K109" s="3">
        <v>9</v>
      </c>
      <c r="L109" s="3">
        <v>4</v>
      </c>
      <c r="N109" s="12"/>
    </row>
    <row r="110" spans="1:14" x14ac:dyDescent="0.25">
      <c r="A110" s="11"/>
      <c r="C110" s="3"/>
      <c r="D110" s="3"/>
      <c r="G110" s="3"/>
      <c r="H110" s="3"/>
      <c r="J110" t="s">
        <v>76</v>
      </c>
      <c r="K110" s="3">
        <v>6</v>
      </c>
      <c r="L110" s="3">
        <v>1</v>
      </c>
      <c r="N110" s="12"/>
    </row>
    <row r="111" spans="1:14" x14ac:dyDescent="0.25">
      <c r="A111" s="11"/>
      <c r="D111" s="3"/>
      <c r="G111" s="3"/>
      <c r="H111" s="3"/>
      <c r="L111" s="3"/>
      <c r="M111">
        <v>27</v>
      </c>
      <c r="N111" s="12" t="s">
        <v>36</v>
      </c>
    </row>
    <row r="112" spans="1:14" x14ac:dyDescent="0.25">
      <c r="A112" s="11"/>
      <c r="D112" s="3">
        <f>SUM(D100:D111)</f>
        <v>21</v>
      </c>
      <c r="H112" s="3">
        <f>SUM(H100:H111)</f>
        <v>15</v>
      </c>
      <c r="L112" s="3">
        <f>SUM(L100:L111)</f>
        <v>29</v>
      </c>
      <c r="M112" s="20">
        <f>SUM(D112:L112)</f>
        <v>65</v>
      </c>
      <c r="N112" s="21" t="s">
        <v>38</v>
      </c>
    </row>
    <row r="113" spans="1:14" ht="15.75" thickBot="1" x14ac:dyDescent="0.3">
      <c r="A113" s="22"/>
      <c r="B113" s="23"/>
      <c r="C113" s="23"/>
      <c r="D113" s="24"/>
      <c r="E113" s="23"/>
      <c r="F113" s="23"/>
      <c r="G113" s="23"/>
      <c r="H113" s="23"/>
      <c r="I113" s="23"/>
      <c r="J113" s="23"/>
      <c r="K113" s="23"/>
      <c r="L113" s="23"/>
      <c r="M113" s="30"/>
      <c r="N113" s="26"/>
    </row>
    <row r="114" spans="1:14" ht="15.75" thickBot="1" x14ac:dyDescent="0.3">
      <c r="D114" s="3"/>
    </row>
    <row r="115" spans="1:14" ht="23.25" x14ac:dyDescent="0.35">
      <c r="A115" s="6"/>
      <c r="B115" s="36" t="s">
        <v>79</v>
      </c>
      <c r="C115" s="8"/>
      <c r="D115" s="9"/>
      <c r="E115" s="8"/>
      <c r="F115" s="8"/>
      <c r="G115" s="8"/>
      <c r="H115" s="8"/>
      <c r="I115" s="8"/>
      <c r="J115" s="8"/>
      <c r="K115" s="8"/>
      <c r="L115" s="8"/>
      <c r="M115" s="8"/>
      <c r="N115" s="10"/>
    </row>
    <row r="116" spans="1:14" x14ac:dyDescent="0.25">
      <c r="A116" s="11"/>
      <c r="D116" s="3"/>
      <c r="N116" s="12"/>
    </row>
    <row r="117" spans="1:14" x14ac:dyDescent="0.25">
      <c r="A117" s="11"/>
      <c r="D117" s="3"/>
      <c r="N117" s="12"/>
    </row>
    <row r="118" spans="1:14" x14ac:dyDescent="0.25">
      <c r="A118" s="11"/>
      <c r="B118" s="2" t="s">
        <v>4</v>
      </c>
      <c r="C118" s="2" t="s">
        <v>5</v>
      </c>
      <c r="D118" s="14" t="s">
        <v>6</v>
      </c>
      <c r="E118" s="2"/>
      <c r="F118" s="2" t="s">
        <v>7</v>
      </c>
      <c r="G118" s="2" t="s">
        <v>5</v>
      </c>
      <c r="H118" s="14" t="s">
        <v>6</v>
      </c>
      <c r="I118" s="2"/>
      <c r="J118" s="2" t="s">
        <v>8</v>
      </c>
      <c r="K118" s="2" t="s">
        <v>5</v>
      </c>
      <c r="L118" s="14" t="s">
        <v>6</v>
      </c>
      <c r="N118" s="12"/>
    </row>
    <row r="119" spans="1:14" x14ac:dyDescent="0.25">
      <c r="A119" s="16" t="s">
        <v>10</v>
      </c>
      <c r="B119" s="19" t="s">
        <v>56</v>
      </c>
      <c r="C119" s="3" t="s">
        <v>93</v>
      </c>
      <c r="D119" s="3">
        <v>2</v>
      </c>
      <c r="E119" s="18" t="s">
        <v>10</v>
      </c>
      <c r="F119" s="17" t="s">
        <v>74</v>
      </c>
      <c r="G119" s="3">
        <v>14</v>
      </c>
      <c r="H119" s="3">
        <v>1</v>
      </c>
      <c r="I119" s="18" t="s">
        <v>10</v>
      </c>
      <c r="J119" s="17" t="s">
        <v>55</v>
      </c>
      <c r="K119" s="3">
        <v>13</v>
      </c>
      <c r="L119" s="3">
        <v>1</v>
      </c>
      <c r="N119" s="12"/>
    </row>
    <row r="120" spans="1:14" x14ac:dyDescent="0.25">
      <c r="A120" s="11" t="s">
        <v>14</v>
      </c>
      <c r="B120" t="s">
        <v>15</v>
      </c>
      <c r="C120" s="3" t="s">
        <v>90</v>
      </c>
      <c r="D120" s="3">
        <v>3</v>
      </c>
      <c r="E120" t="s">
        <v>14</v>
      </c>
      <c r="F120" t="s">
        <v>62</v>
      </c>
      <c r="G120" s="3" t="s">
        <v>98</v>
      </c>
      <c r="H120" s="3">
        <v>3</v>
      </c>
      <c r="I120" t="s">
        <v>14</v>
      </c>
      <c r="J120" t="s">
        <v>25</v>
      </c>
      <c r="K120" s="3" t="s">
        <v>99</v>
      </c>
      <c r="L120" s="3">
        <v>5</v>
      </c>
      <c r="N120" s="12"/>
    </row>
    <row r="121" spans="1:14" x14ac:dyDescent="0.25">
      <c r="A121" s="11" t="s">
        <v>19</v>
      </c>
      <c r="B121" s="19" t="s">
        <v>11</v>
      </c>
      <c r="C121" s="3" t="s">
        <v>100</v>
      </c>
      <c r="D121" s="3">
        <v>1</v>
      </c>
      <c r="E121" t="s">
        <v>19</v>
      </c>
      <c r="F121" t="s">
        <v>49</v>
      </c>
      <c r="G121" s="3" t="s">
        <v>101</v>
      </c>
      <c r="H121" s="3">
        <v>4</v>
      </c>
      <c r="I121" t="s">
        <v>19</v>
      </c>
      <c r="J121" t="s">
        <v>0</v>
      </c>
      <c r="K121" s="3" t="s">
        <v>102</v>
      </c>
      <c r="L121" s="3">
        <v>5</v>
      </c>
      <c r="N121" s="12"/>
    </row>
    <row r="122" spans="1:14" x14ac:dyDescent="0.25">
      <c r="A122" s="11"/>
      <c r="C122" s="3"/>
      <c r="D122" s="3"/>
      <c r="G122" s="3"/>
      <c r="H122" s="3"/>
      <c r="K122" s="3"/>
      <c r="L122" s="3"/>
      <c r="N122" s="12"/>
    </row>
    <row r="123" spans="1:14" x14ac:dyDescent="0.25">
      <c r="A123" s="11"/>
      <c r="B123" t="s">
        <v>30</v>
      </c>
      <c r="C123" s="3" t="s">
        <v>103</v>
      </c>
      <c r="D123" s="3">
        <v>3</v>
      </c>
      <c r="F123" t="s">
        <v>57</v>
      </c>
      <c r="G123" s="3" t="s">
        <v>104</v>
      </c>
      <c r="H123" s="3">
        <v>3</v>
      </c>
      <c r="J123" t="s">
        <v>75</v>
      </c>
      <c r="K123" s="3" t="s">
        <v>105</v>
      </c>
      <c r="L123" s="3">
        <v>2</v>
      </c>
      <c r="N123" s="12"/>
    </row>
    <row r="124" spans="1:14" x14ac:dyDescent="0.25">
      <c r="A124" s="11"/>
      <c r="B124" t="s">
        <v>66</v>
      </c>
      <c r="C124" s="3" t="s">
        <v>99</v>
      </c>
      <c r="D124" s="3">
        <v>2</v>
      </c>
      <c r="F124" t="s">
        <v>32</v>
      </c>
      <c r="G124" s="3">
        <v>12</v>
      </c>
      <c r="H124" s="3">
        <v>4</v>
      </c>
      <c r="J124" t="s">
        <v>2</v>
      </c>
      <c r="K124" s="3">
        <v>11</v>
      </c>
      <c r="L124" s="3">
        <v>2</v>
      </c>
      <c r="N124" s="12"/>
    </row>
    <row r="125" spans="1:14" x14ac:dyDescent="0.25">
      <c r="A125" s="11"/>
      <c r="B125" t="s">
        <v>13</v>
      </c>
      <c r="C125" s="3">
        <v>10</v>
      </c>
      <c r="D125" s="3">
        <v>2</v>
      </c>
      <c r="F125" t="s">
        <v>69</v>
      </c>
      <c r="G125" s="3">
        <v>12</v>
      </c>
      <c r="H125" s="3">
        <v>2</v>
      </c>
      <c r="J125" t="s">
        <v>28</v>
      </c>
      <c r="K125" s="3">
        <v>10</v>
      </c>
      <c r="L125" s="3">
        <v>3</v>
      </c>
      <c r="N125" s="12"/>
    </row>
    <row r="126" spans="1:14" x14ac:dyDescent="0.25">
      <c r="A126" s="11"/>
      <c r="B126" t="s">
        <v>45</v>
      </c>
      <c r="C126" s="3">
        <v>9</v>
      </c>
      <c r="D126" s="3">
        <v>2</v>
      </c>
      <c r="F126" t="s">
        <v>51</v>
      </c>
      <c r="G126" s="3">
        <v>12</v>
      </c>
      <c r="H126" s="3">
        <v>2</v>
      </c>
      <c r="J126" t="s">
        <v>17</v>
      </c>
      <c r="K126" s="3">
        <v>10</v>
      </c>
      <c r="L126" s="3">
        <v>2</v>
      </c>
      <c r="N126" s="12"/>
    </row>
    <row r="127" spans="1:14" x14ac:dyDescent="0.25">
      <c r="A127" s="11"/>
      <c r="B127" t="s">
        <v>24</v>
      </c>
      <c r="C127" s="3">
        <v>8</v>
      </c>
      <c r="D127" s="3">
        <v>2</v>
      </c>
      <c r="F127" t="s">
        <v>12</v>
      </c>
      <c r="G127" s="3">
        <v>11</v>
      </c>
      <c r="H127" s="3">
        <v>4</v>
      </c>
      <c r="J127" t="s">
        <v>72</v>
      </c>
      <c r="K127" s="3">
        <v>10</v>
      </c>
      <c r="L127" s="3">
        <v>3</v>
      </c>
      <c r="N127" s="12"/>
    </row>
    <row r="128" spans="1:14" x14ac:dyDescent="0.25">
      <c r="A128" s="11"/>
      <c r="B128" t="s">
        <v>3</v>
      </c>
      <c r="C128" s="3">
        <v>7</v>
      </c>
      <c r="D128" s="3">
        <v>1</v>
      </c>
      <c r="F128" t="s">
        <v>16</v>
      </c>
      <c r="G128" s="3">
        <v>11</v>
      </c>
      <c r="H128" s="3">
        <v>3</v>
      </c>
      <c r="J128" t="s">
        <v>64</v>
      </c>
      <c r="K128" s="3">
        <v>9</v>
      </c>
      <c r="L128" s="3">
        <v>1</v>
      </c>
      <c r="N128" s="12"/>
    </row>
    <row r="129" spans="1:15" x14ac:dyDescent="0.25">
      <c r="A129" s="11"/>
      <c r="B129" t="s">
        <v>43</v>
      </c>
      <c r="C129" s="3">
        <v>6</v>
      </c>
      <c r="D129" s="3">
        <v>2</v>
      </c>
      <c r="F129" t="s">
        <v>18</v>
      </c>
      <c r="G129" s="3">
        <v>10</v>
      </c>
      <c r="H129" s="3">
        <v>2</v>
      </c>
      <c r="J129" t="s">
        <v>40</v>
      </c>
      <c r="K129" s="3">
        <v>4</v>
      </c>
      <c r="L129" s="3">
        <v>2</v>
      </c>
      <c r="N129" s="12"/>
    </row>
    <row r="130" spans="1:15" x14ac:dyDescent="0.25">
      <c r="A130" s="11"/>
      <c r="B130" t="s">
        <v>59</v>
      </c>
      <c r="C130" s="3">
        <v>6</v>
      </c>
      <c r="D130" s="3">
        <v>1</v>
      </c>
      <c r="G130" s="3"/>
      <c r="H130" s="3"/>
      <c r="K130" s="3"/>
      <c r="L130" s="3"/>
      <c r="N130" s="12"/>
    </row>
    <row r="131" spans="1:15" x14ac:dyDescent="0.25">
      <c r="A131" s="11"/>
      <c r="B131" t="s">
        <v>9</v>
      </c>
      <c r="C131" s="3">
        <v>5</v>
      </c>
      <c r="D131" s="3">
        <v>1</v>
      </c>
      <c r="G131" s="3"/>
      <c r="H131" s="3"/>
      <c r="K131" s="3"/>
      <c r="L131" s="3"/>
      <c r="N131" s="12"/>
    </row>
    <row r="132" spans="1:15" x14ac:dyDescent="0.25">
      <c r="A132" s="11"/>
      <c r="B132" t="s">
        <v>50</v>
      </c>
      <c r="C132" s="3">
        <v>3</v>
      </c>
      <c r="D132" s="3">
        <v>2</v>
      </c>
      <c r="G132" s="3"/>
      <c r="H132" s="3"/>
      <c r="K132" s="3"/>
      <c r="L132" s="3"/>
      <c r="N132" s="12"/>
      <c r="O132" s="31"/>
    </row>
    <row r="133" spans="1:15" x14ac:dyDescent="0.25">
      <c r="A133" s="11"/>
      <c r="D133" s="3"/>
      <c r="G133" s="3"/>
      <c r="H133" s="3"/>
      <c r="L133" s="3"/>
      <c r="M133">
        <v>33</v>
      </c>
      <c r="N133" s="12" t="s">
        <v>36</v>
      </c>
    </row>
    <row r="134" spans="1:15" x14ac:dyDescent="0.25">
      <c r="A134" s="11"/>
      <c r="D134" s="3">
        <f>SUM(D119:D133)</f>
        <v>24</v>
      </c>
      <c r="H134" s="3">
        <f>SUM(H119:H133)</f>
        <v>28</v>
      </c>
      <c r="L134" s="3">
        <f>SUM(L119:L133)</f>
        <v>26</v>
      </c>
      <c r="M134" s="20">
        <f>SUM(D134:L134)</f>
        <v>78</v>
      </c>
      <c r="N134" s="21" t="s">
        <v>38</v>
      </c>
    </row>
    <row r="135" spans="1:15" ht="15.75" thickBot="1" x14ac:dyDescent="0.3">
      <c r="A135" s="22"/>
      <c r="B135" s="23"/>
      <c r="C135" s="23"/>
      <c r="D135" s="24"/>
      <c r="E135" s="23"/>
      <c r="F135" s="23"/>
      <c r="G135" s="23"/>
      <c r="H135" s="23"/>
      <c r="I135" s="23"/>
      <c r="J135" s="23"/>
      <c r="K135" s="23"/>
      <c r="L135" s="23"/>
      <c r="M135" s="30"/>
      <c r="N135" s="26"/>
    </row>
    <row r="136" spans="1:15" ht="15.75" thickBot="1" x14ac:dyDescent="0.3">
      <c r="D136" s="3"/>
    </row>
    <row r="137" spans="1:15" ht="23.25" x14ac:dyDescent="0.35">
      <c r="A137" s="6"/>
      <c r="B137" s="37" t="s">
        <v>80</v>
      </c>
      <c r="C137" s="8"/>
      <c r="D137" s="9"/>
      <c r="E137" s="8"/>
      <c r="F137" s="8"/>
      <c r="G137" s="8"/>
      <c r="H137" s="8"/>
      <c r="I137" s="8"/>
      <c r="J137" s="8"/>
      <c r="K137" s="8"/>
      <c r="L137" s="8"/>
      <c r="M137" s="8"/>
      <c r="N137" s="10"/>
    </row>
    <row r="138" spans="1:15" x14ac:dyDescent="0.25">
      <c r="A138" s="11"/>
      <c r="D138" s="3"/>
      <c r="N138" s="12"/>
    </row>
    <row r="139" spans="1:15" x14ac:dyDescent="0.25">
      <c r="A139" s="11"/>
      <c r="D139" s="3"/>
      <c r="N139" s="12"/>
    </row>
    <row r="140" spans="1:15" x14ac:dyDescent="0.25">
      <c r="A140" s="11"/>
      <c r="B140" s="2" t="s">
        <v>4</v>
      </c>
      <c r="C140" s="2" t="s">
        <v>5</v>
      </c>
      <c r="D140" s="14" t="s">
        <v>6</v>
      </c>
      <c r="E140" s="2"/>
      <c r="F140" s="2" t="s">
        <v>7</v>
      </c>
      <c r="G140" s="2" t="s">
        <v>5</v>
      </c>
      <c r="H140" s="14" t="s">
        <v>6</v>
      </c>
      <c r="I140" s="2"/>
      <c r="J140" s="2" t="s">
        <v>8</v>
      </c>
      <c r="K140" s="2" t="s">
        <v>5</v>
      </c>
      <c r="L140" s="14" t="s">
        <v>6</v>
      </c>
      <c r="N140" s="12"/>
    </row>
    <row r="141" spans="1:15" x14ac:dyDescent="0.25">
      <c r="A141" s="16" t="s">
        <v>10</v>
      </c>
      <c r="B141" s="17" t="s">
        <v>67</v>
      </c>
      <c r="C141" s="3" t="s">
        <v>88</v>
      </c>
      <c r="D141" s="3">
        <v>2</v>
      </c>
      <c r="E141" s="18" t="s">
        <v>10</v>
      </c>
      <c r="F141" s="17" t="s">
        <v>57</v>
      </c>
      <c r="G141" s="3">
        <v>14</v>
      </c>
      <c r="H141" s="3">
        <v>4</v>
      </c>
      <c r="I141" s="18" t="s">
        <v>10</v>
      </c>
      <c r="J141" s="17" t="s">
        <v>65</v>
      </c>
      <c r="K141" s="3">
        <v>14</v>
      </c>
      <c r="L141" s="3">
        <v>4</v>
      </c>
      <c r="N141" s="12"/>
    </row>
    <row r="142" spans="1:15" x14ac:dyDescent="0.25">
      <c r="A142" s="11" t="s">
        <v>14</v>
      </c>
      <c r="B142" t="s">
        <v>66</v>
      </c>
      <c r="C142" s="3" t="s">
        <v>82</v>
      </c>
      <c r="D142" s="3">
        <v>5</v>
      </c>
      <c r="E142" t="s">
        <v>14</v>
      </c>
      <c r="F142" t="s">
        <v>62</v>
      </c>
      <c r="G142" s="3">
        <v>13</v>
      </c>
      <c r="H142" s="3">
        <v>3</v>
      </c>
      <c r="I142" t="s">
        <v>14</v>
      </c>
      <c r="J142" t="s">
        <v>55</v>
      </c>
      <c r="K142" s="3" t="s">
        <v>106</v>
      </c>
      <c r="L142" s="3">
        <v>2</v>
      </c>
      <c r="N142" s="12"/>
    </row>
    <row r="143" spans="1:15" x14ac:dyDescent="0.25">
      <c r="A143" s="11" t="s">
        <v>19</v>
      </c>
      <c r="B143" s="19" t="s">
        <v>11</v>
      </c>
      <c r="C143" s="3" t="s">
        <v>93</v>
      </c>
      <c r="D143" s="3">
        <v>2</v>
      </c>
      <c r="E143" t="s">
        <v>19</v>
      </c>
      <c r="F143" t="s">
        <v>32</v>
      </c>
      <c r="G143" s="3" t="s">
        <v>107</v>
      </c>
      <c r="H143" s="3">
        <v>4</v>
      </c>
      <c r="I143" t="s">
        <v>19</v>
      </c>
      <c r="J143" t="s">
        <v>0</v>
      </c>
      <c r="K143" s="3" t="s">
        <v>108</v>
      </c>
      <c r="L143" s="3">
        <v>4</v>
      </c>
      <c r="N143" s="12"/>
    </row>
    <row r="144" spans="1:15" x14ac:dyDescent="0.25">
      <c r="A144" s="11"/>
      <c r="C144" s="3"/>
      <c r="D144" s="3"/>
      <c r="G144" s="3"/>
      <c r="H144" s="3"/>
      <c r="K144" s="3"/>
      <c r="L144" s="3"/>
      <c r="N144" s="12"/>
    </row>
    <row r="145" spans="1:15" x14ac:dyDescent="0.25">
      <c r="A145" s="11"/>
      <c r="B145" t="s">
        <v>48</v>
      </c>
      <c r="C145" s="3" t="s">
        <v>90</v>
      </c>
      <c r="D145" s="3">
        <v>3</v>
      </c>
      <c r="F145" t="s">
        <v>18</v>
      </c>
      <c r="G145" s="3" t="s">
        <v>109</v>
      </c>
      <c r="H145" s="3">
        <v>4</v>
      </c>
      <c r="J145" t="s">
        <v>25</v>
      </c>
      <c r="K145" s="3" t="s">
        <v>87</v>
      </c>
      <c r="L145" s="3">
        <v>4</v>
      </c>
      <c r="N145" s="12"/>
    </row>
    <row r="146" spans="1:15" x14ac:dyDescent="0.25">
      <c r="A146" s="11"/>
      <c r="B146" t="s">
        <v>56</v>
      </c>
      <c r="C146" s="3" t="s">
        <v>95</v>
      </c>
      <c r="D146" s="3">
        <v>4</v>
      </c>
      <c r="F146" t="s">
        <v>69</v>
      </c>
      <c r="G146" s="3">
        <v>11</v>
      </c>
      <c r="H146" s="3">
        <v>3</v>
      </c>
      <c r="J146" t="s">
        <v>28</v>
      </c>
      <c r="K146" s="3" t="s">
        <v>94</v>
      </c>
      <c r="L146" s="3">
        <v>6</v>
      </c>
      <c r="N146" s="12"/>
    </row>
    <row r="147" spans="1:15" x14ac:dyDescent="0.25">
      <c r="A147" s="11"/>
      <c r="B147" t="s">
        <v>47</v>
      </c>
      <c r="C147" s="3">
        <v>13</v>
      </c>
      <c r="D147" s="3">
        <v>4</v>
      </c>
      <c r="F147" t="s">
        <v>74</v>
      </c>
      <c r="G147" s="3">
        <v>10</v>
      </c>
      <c r="H147" s="3">
        <v>1</v>
      </c>
      <c r="J147" t="s">
        <v>26</v>
      </c>
      <c r="K147" s="3" t="s">
        <v>94</v>
      </c>
      <c r="L147" s="3">
        <v>3</v>
      </c>
      <c r="N147" s="12"/>
    </row>
    <row r="148" spans="1:15" x14ac:dyDescent="0.25">
      <c r="A148" s="11"/>
      <c r="B148" t="s">
        <v>70</v>
      </c>
      <c r="C148" s="3">
        <v>9</v>
      </c>
      <c r="D148" s="3">
        <v>1</v>
      </c>
      <c r="F148" t="s">
        <v>51</v>
      </c>
      <c r="G148" s="3">
        <v>10</v>
      </c>
      <c r="H148" s="3">
        <v>3</v>
      </c>
      <c r="J148" t="s">
        <v>2</v>
      </c>
      <c r="K148" s="3">
        <v>12</v>
      </c>
      <c r="L148" s="3">
        <v>3</v>
      </c>
      <c r="N148" s="12"/>
    </row>
    <row r="149" spans="1:15" x14ac:dyDescent="0.25">
      <c r="A149" s="11"/>
      <c r="B149" t="s">
        <v>81</v>
      </c>
      <c r="C149" s="3">
        <v>5</v>
      </c>
      <c r="D149" s="3">
        <v>1</v>
      </c>
      <c r="F149" t="s">
        <v>68</v>
      </c>
      <c r="G149" s="3">
        <v>7</v>
      </c>
      <c r="H149" s="3">
        <v>1</v>
      </c>
      <c r="J149" t="s">
        <v>46</v>
      </c>
      <c r="K149" s="3">
        <v>12</v>
      </c>
      <c r="L149" s="3">
        <v>1</v>
      </c>
      <c r="N149" s="12"/>
    </row>
    <row r="150" spans="1:15" x14ac:dyDescent="0.25">
      <c r="A150" s="11"/>
      <c r="B150" t="s">
        <v>9</v>
      </c>
      <c r="C150" s="3">
        <v>5</v>
      </c>
      <c r="D150" s="3">
        <v>2</v>
      </c>
      <c r="G150" s="3"/>
      <c r="H150" s="3"/>
      <c r="J150" t="s">
        <v>75</v>
      </c>
      <c r="K150" s="3">
        <v>11</v>
      </c>
      <c r="L150" s="3">
        <v>3</v>
      </c>
      <c r="N150" s="12"/>
    </row>
    <row r="151" spans="1:15" x14ac:dyDescent="0.25">
      <c r="A151" s="11"/>
      <c r="C151" s="3"/>
      <c r="D151" s="3"/>
      <c r="G151" s="3"/>
      <c r="H151" s="3"/>
      <c r="J151" t="s">
        <v>72</v>
      </c>
      <c r="K151" s="3">
        <v>11</v>
      </c>
      <c r="L151" s="3">
        <v>1</v>
      </c>
      <c r="N151" s="12"/>
    </row>
    <row r="152" spans="1:15" x14ac:dyDescent="0.25">
      <c r="A152" s="11"/>
      <c r="D152" s="3"/>
      <c r="G152" s="3"/>
      <c r="H152" s="3"/>
      <c r="L152" s="3"/>
      <c r="M152">
        <v>27</v>
      </c>
      <c r="N152" s="12" t="s">
        <v>36</v>
      </c>
    </row>
    <row r="153" spans="1:15" x14ac:dyDescent="0.25">
      <c r="A153" s="11"/>
      <c r="D153" s="3">
        <f>SUM(D141:D152)</f>
        <v>24</v>
      </c>
      <c r="H153" s="3">
        <f>SUM(H141:H152)</f>
        <v>23</v>
      </c>
      <c r="L153" s="3">
        <f>SUM(L141:L152)</f>
        <v>31</v>
      </c>
      <c r="M153" s="20">
        <f>SUM(D153:L153)</f>
        <v>78</v>
      </c>
      <c r="N153" s="21" t="s">
        <v>38</v>
      </c>
      <c r="O153" s="38">
        <f>M16+M36+M52+M74+M93+M112+M134+M153</f>
        <v>538</v>
      </c>
    </row>
    <row r="154" spans="1:15" ht="15.75" thickBot="1" x14ac:dyDescent="0.3">
      <c r="A154" s="22"/>
      <c r="B154" s="23"/>
      <c r="C154" s="23"/>
      <c r="D154" s="24"/>
      <c r="E154" s="23"/>
      <c r="F154" s="23"/>
      <c r="G154" s="23"/>
      <c r="H154" s="23"/>
      <c r="I154" s="23"/>
      <c r="J154" s="23"/>
      <c r="K154" s="23"/>
      <c r="L154" s="23"/>
      <c r="M154" s="30"/>
      <c r="N154" s="26"/>
      <c r="O154" s="31"/>
    </row>
    <row r="155" spans="1:15" x14ac:dyDescent="0.25">
      <c r="D155" s="3"/>
    </row>
    <row r="156" spans="1:15" ht="15.75" thickBot="1" x14ac:dyDescent="0.3">
      <c r="D156" s="3"/>
      <c r="L156" t="s">
        <v>110</v>
      </c>
    </row>
    <row r="157" spans="1:15" ht="23.25" x14ac:dyDescent="0.35">
      <c r="A157" s="6"/>
      <c r="B157" s="83" t="s">
        <v>115</v>
      </c>
      <c r="C157" s="84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10"/>
    </row>
    <row r="158" spans="1:15" x14ac:dyDescent="0.25">
      <c r="A158" s="11"/>
      <c r="B158" s="75"/>
      <c r="C158" s="75"/>
      <c r="D158" s="75"/>
      <c r="E158" s="75"/>
      <c r="F158" s="75"/>
      <c r="G158" s="75"/>
      <c r="H158" s="75"/>
      <c r="I158" s="75"/>
      <c r="J158" s="75"/>
      <c r="K158" s="75"/>
      <c r="L158" s="75"/>
      <c r="M158" s="75"/>
      <c r="N158" s="12"/>
    </row>
    <row r="159" spans="1:15" x14ac:dyDescent="0.25">
      <c r="A159" s="11"/>
      <c r="B159" s="77" t="s">
        <v>4</v>
      </c>
      <c r="C159" s="77" t="s">
        <v>5</v>
      </c>
      <c r="D159" s="78"/>
      <c r="E159" s="77"/>
      <c r="F159" s="77" t="s">
        <v>7</v>
      </c>
      <c r="G159" s="77" t="s">
        <v>5</v>
      </c>
      <c r="H159" s="78"/>
      <c r="I159" s="77"/>
      <c r="J159" s="77" t="s">
        <v>8</v>
      </c>
      <c r="K159" s="77" t="s">
        <v>5</v>
      </c>
      <c r="L159" s="77"/>
      <c r="M159" s="77"/>
      <c r="N159" s="12"/>
    </row>
    <row r="160" spans="1:15" x14ac:dyDescent="0.25">
      <c r="A160" s="16" t="s">
        <v>10</v>
      </c>
      <c r="B160" s="75" t="s">
        <v>15</v>
      </c>
      <c r="C160" s="79" t="s">
        <v>118</v>
      </c>
      <c r="D160" s="75"/>
      <c r="E160" s="74" t="s">
        <v>10</v>
      </c>
      <c r="F160" s="75" t="s">
        <v>49</v>
      </c>
      <c r="G160" s="79">
        <v>25</v>
      </c>
      <c r="H160" s="75"/>
      <c r="I160" s="74" t="s">
        <v>10</v>
      </c>
      <c r="J160" s="75" t="s">
        <v>55</v>
      </c>
      <c r="K160" s="79">
        <v>23</v>
      </c>
      <c r="L160" s="79"/>
      <c r="M160" s="79"/>
      <c r="N160" s="12"/>
    </row>
    <row r="161" spans="1:14" x14ac:dyDescent="0.25">
      <c r="A161" s="11" t="s">
        <v>14</v>
      </c>
      <c r="B161" s="75" t="s">
        <v>47</v>
      </c>
      <c r="C161" s="79" t="s">
        <v>119</v>
      </c>
      <c r="D161" s="75"/>
      <c r="E161" s="75" t="s">
        <v>14</v>
      </c>
      <c r="F161" s="75" t="s">
        <v>68</v>
      </c>
      <c r="G161" s="79">
        <v>23</v>
      </c>
      <c r="H161" s="75"/>
      <c r="I161" s="75" t="s">
        <v>14</v>
      </c>
      <c r="J161" s="75" t="s">
        <v>46</v>
      </c>
      <c r="K161" s="79" t="s">
        <v>123</v>
      </c>
      <c r="L161" s="79"/>
      <c r="M161" s="79"/>
      <c r="N161" s="12"/>
    </row>
    <row r="162" spans="1:14" x14ac:dyDescent="0.25">
      <c r="A162" s="11" t="s">
        <v>19</v>
      </c>
      <c r="B162" s="75" t="s">
        <v>20</v>
      </c>
      <c r="C162" s="79" t="s">
        <v>120</v>
      </c>
      <c r="D162" s="75"/>
      <c r="E162" s="75" t="s">
        <v>19</v>
      </c>
      <c r="F162" s="75" t="s">
        <v>62</v>
      </c>
      <c r="G162" s="79" t="s">
        <v>123</v>
      </c>
      <c r="H162" s="75"/>
      <c r="I162" s="75" t="s">
        <v>19</v>
      </c>
      <c r="J162" s="76" t="s">
        <v>26</v>
      </c>
      <c r="K162" s="79" t="s">
        <v>124</v>
      </c>
      <c r="L162" s="79"/>
      <c r="M162" s="79"/>
      <c r="N162" s="12"/>
    </row>
    <row r="163" spans="1:14" x14ac:dyDescent="0.25">
      <c r="A163" s="11" t="s">
        <v>116</v>
      </c>
      <c r="B163" s="75" t="s">
        <v>56</v>
      </c>
      <c r="C163" s="79">
        <v>23</v>
      </c>
      <c r="D163" s="75"/>
      <c r="E163" s="75" t="s">
        <v>116</v>
      </c>
      <c r="F163" s="75" t="s">
        <v>12</v>
      </c>
      <c r="G163" s="79" t="s">
        <v>124</v>
      </c>
      <c r="H163" s="75"/>
      <c r="I163" s="75" t="s">
        <v>116</v>
      </c>
      <c r="J163" s="76" t="s">
        <v>0</v>
      </c>
      <c r="K163" s="79" t="s">
        <v>129</v>
      </c>
      <c r="L163" s="79"/>
      <c r="M163" s="79"/>
      <c r="N163" s="12"/>
    </row>
    <row r="164" spans="1:14" x14ac:dyDescent="0.25">
      <c r="A164" s="11" t="s">
        <v>117</v>
      </c>
      <c r="B164" s="75" t="s">
        <v>60</v>
      </c>
      <c r="C164" s="79">
        <v>22</v>
      </c>
      <c r="D164" s="75"/>
      <c r="E164" s="75" t="s">
        <v>117</v>
      </c>
      <c r="F164" s="75" t="s">
        <v>57</v>
      </c>
      <c r="G164" s="79" t="s">
        <v>125</v>
      </c>
      <c r="H164" s="75"/>
      <c r="I164" s="75" t="s">
        <v>117</v>
      </c>
      <c r="J164" s="76" t="s">
        <v>21</v>
      </c>
      <c r="K164" s="79">
        <v>20</v>
      </c>
      <c r="L164" s="79"/>
      <c r="M164" s="79"/>
      <c r="N164" s="12"/>
    </row>
    <row r="165" spans="1:14" x14ac:dyDescent="0.25">
      <c r="A165" s="11"/>
      <c r="B165" s="75"/>
      <c r="C165" s="75"/>
      <c r="D165" s="75"/>
      <c r="E165" s="75"/>
      <c r="F165" s="75"/>
      <c r="G165" s="75"/>
      <c r="H165" s="75"/>
      <c r="I165" s="75"/>
      <c r="J165" s="75"/>
      <c r="K165" s="75"/>
      <c r="L165" s="75"/>
      <c r="M165" s="75"/>
      <c r="N165" s="12"/>
    </row>
    <row r="166" spans="1:14" x14ac:dyDescent="0.25">
      <c r="A166" s="11" t="s">
        <v>121</v>
      </c>
      <c r="B166" s="75" t="s">
        <v>37</v>
      </c>
      <c r="C166" s="79">
        <v>18</v>
      </c>
      <c r="D166" s="75"/>
      <c r="E166" s="75" t="s">
        <v>121</v>
      </c>
      <c r="F166" s="76" t="s">
        <v>71</v>
      </c>
      <c r="G166" s="79" t="s">
        <v>126</v>
      </c>
      <c r="H166" s="75"/>
      <c r="I166" s="75" t="s">
        <v>121</v>
      </c>
      <c r="J166" s="76" t="s">
        <v>25</v>
      </c>
      <c r="K166" s="79">
        <v>18</v>
      </c>
      <c r="L166" s="79"/>
      <c r="M166" s="79"/>
      <c r="N166" s="12"/>
    </row>
    <row r="167" spans="1:14" x14ac:dyDescent="0.25">
      <c r="A167" s="11" t="s">
        <v>122</v>
      </c>
      <c r="B167" s="75" t="s">
        <v>67</v>
      </c>
      <c r="C167" s="79">
        <v>12</v>
      </c>
      <c r="D167" s="75"/>
      <c r="E167" s="75" t="s">
        <v>122</v>
      </c>
      <c r="F167" s="76" t="s">
        <v>18</v>
      </c>
      <c r="G167" s="79" t="s">
        <v>127</v>
      </c>
      <c r="H167" s="75"/>
      <c r="I167" s="75" t="s">
        <v>122</v>
      </c>
      <c r="J167" s="76" t="s">
        <v>65</v>
      </c>
      <c r="K167" s="79">
        <v>17</v>
      </c>
      <c r="L167" s="79"/>
      <c r="M167" s="79"/>
      <c r="N167" s="12"/>
    </row>
    <row r="168" spans="1:14" x14ac:dyDescent="0.25">
      <c r="A168" s="11"/>
      <c r="B168" s="75"/>
      <c r="C168" s="75"/>
      <c r="D168" s="75"/>
      <c r="E168" s="75" t="s">
        <v>128</v>
      </c>
      <c r="F168" s="76" t="s">
        <v>74</v>
      </c>
      <c r="G168" s="79">
        <v>9</v>
      </c>
      <c r="H168" s="75"/>
      <c r="I168" s="75"/>
      <c r="J168" s="75"/>
      <c r="K168" s="75"/>
      <c r="L168" s="75"/>
      <c r="M168" s="75"/>
      <c r="N168" s="12"/>
    </row>
    <row r="169" spans="1:14" ht="15.75" thickBot="1" x14ac:dyDescent="0.3">
      <c r="A169" s="22"/>
      <c r="B169" s="23"/>
      <c r="C169" s="23"/>
      <c r="D169" s="23"/>
      <c r="E169" s="23"/>
      <c r="F169" s="23"/>
      <c r="G169" s="23"/>
      <c r="H169" s="23"/>
      <c r="I169" s="23"/>
      <c r="J169" s="23" t="s">
        <v>72</v>
      </c>
      <c r="K169" s="23" t="s">
        <v>130</v>
      </c>
      <c r="L169" s="23"/>
      <c r="M169" s="23"/>
      <c r="N169" s="26"/>
    </row>
  </sheetData>
  <mergeCells count="1">
    <mergeCell ref="B157:C157"/>
  </mergeCells>
  <phoneticPr fontId="18" type="noConversion"/>
  <printOptions gridLines="1"/>
  <pageMargins left="0.70866141732283472" right="0.70866141732283472" top="0.74803149606299213" bottom="0.74803149606299213" header="0.31496062992125984" footer="0.31496062992125984"/>
  <pageSetup paperSize="9" scale="5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72CEB6-8E1C-4AE6-9CD9-8515BF7AAD07}">
  <sheetPr>
    <pageSetUpPr fitToPage="1"/>
  </sheetPr>
  <dimension ref="A1:AP63"/>
  <sheetViews>
    <sheetView workbookViewId="0">
      <selection activeCell="AP23" sqref="AP23"/>
    </sheetView>
  </sheetViews>
  <sheetFormatPr defaultRowHeight="15" x14ac:dyDescent="0.25"/>
  <cols>
    <col min="1" max="1" width="3" bestFit="1" customWidth="1"/>
    <col min="2" max="2" width="18.42578125" bestFit="1" customWidth="1"/>
    <col min="3" max="3" width="9" bestFit="1" customWidth="1"/>
    <col min="4" max="4" width="4.28515625" bestFit="1" customWidth="1"/>
    <col min="5" max="6" width="5.28515625" bestFit="1" customWidth="1"/>
    <col min="7" max="8" width="4.28515625" bestFit="1" customWidth="1"/>
    <col min="9" max="11" width="5.28515625" bestFit="1" customWidth="1"/>
    <col min="12" max="12" width="4.85546875" bestFit="1" customWidth="1"/>
    <col min="13" max="32" width="3" bestFit="1" customWidth="1"/>
    <col min="33" max="35" width="3" customWidth="1"/>
    <col min="36" max="36" width="5.42578125" bestFit="1" customWidth="1"/>
    <col min="37" max="37" width="6.85546875" bestFit="1" customWidth="1"/>
    <col min="39" max="39" width="18.7109375" customWidth="1"/>
    <col min="40" max="40" width="6.28515625" customWidth="1"/>
  </cols>
  <sheetData>
    <row r="1" spans="1:42" x14ac:dyDescent="0.25">
      <c r="A1" s="42"/>
      <c r="B1" s="42"/>
      <c r="C1" s="42"/>
      <c r="D1" s="43" t="s">
        <v>1</v>
      </c>
      <c r="E1" s="44" t="s">
        <v>41</v>
      </c>
      <c r="F1" s="45" t="s">
        <v>61</v>
      </c>
      <c r="G1" s="46" t="s">
        <v>73</v>
      </c>
      <c r="H1" s="47" t="s">
        <v>77</v>
      </c>
      <c r="I1" s="48" t="s">
        <v>78</v>
      </c>
      <c r="J1" s="49" t="s">
        <v>79</v>
      </c>
      <c r="K1" s="50" t="s">
        <v>80</v>
      </c>
      <c r="L1" s="82" t="s">
        <v>131</v>
      </c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</row>
    <row r="2" spans="1:42" ht="25.5" x14ac:dyDescent="0.25">
      <c r="A2" s="42"/>
      <c r="B2" s="51"/>
      <c r="C2" s="52" t="s">
        <v>111</v>
      </c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53" t="s">
        <v>112</v>
      </c>
      <c r="AK2" s="53" t="s">
        <v>113</v>
      </c>
      <c r="AM2" s="2" t="s">
        <v>133</v>
      </c>
    </row>
    <row r="3" spans="1:42" x14ac:dyDescent="0.25">
      <c r="A3" s="42">
        <v>1</v>
      </c>
      <c r="B3" s="42" t="s">
        <v>0</v>
      </c>
      <c r="C3" s="54">
        <f t="shared" ref="C3:C34" si="0">COUNT(D3:AF3)</f>
        <v>24</v>
      </c>
      <c r="D3" s="55">
        <v>13</v>
      </c>
      <c r="E3" s="55">
        <v>12</v>
      </c>
      <c r="F3" s="55">
        <v>14</v>
      </c>
      <c r="G3" s="56">
        <v>15</v>
      </c>
      <c r="H3" s="56">
        <v>14</v>
      </c>
      <c r="I3" s="56">
        <v>8</v>
      </c>
      <c r="J3" s="56">
        <v>9</v>
      </c>
      <c r="K3" s="57">
        <v>12</v>
      </c>
      <c r="L3" s="57">
        <v>12</v>
      </c>
      <c r="M3" s="58">
        <v>13</v>
      </c>
      <c r="N3" s="58">
        <v>13</v>
      </c>
      <c r="O3" s="58">
        <v>10</v>
      </c>
      <c r="P3" s="58">
        <v>13</v>
      </c>
      <c r="Q3" s="59">
        <v>11</v>
      </c>
      <c r="R3" s="59">
        <v>12</v>
      </c>
      <c r="S3" s="59">
        <v>11</v>
      </c>
      <c r="T3" s="59">
        <v>9</v>
      </c>
      <c r="U3" s="59">
        <v>10</v>
      </c>
      <c r="V3" s="60">
        <v>11</v>
      </c>
      <c r="W3" s="60">
        <v>13</v>
      </c>
      <c r="X3" s="60">
        <v>12</v>
      </c>
      <c r="Y3" s="60">
        <v>12</v>
      </c>
      <c r="Z3" s="80">
        <v>13</v>
      </c>
      <c r="AA3" s="80">
        <v>8</v>
      </c>
      <c r="AB3" s="42"/>
      <c r="AC3" s="42"/>
      <c r="AD3" s="42"/>
      <c r="AE3" s="42"/>
      <c r="AF3" s="42"/>
      <c r="AG3" s="42"/>
      <c r="AH3" s="42"/>
      <c r="AI3" s="42"/>
      <c r="AJ3" s="61">
        <f t="shared" ref="AJ3:AJ34" si="1">AVERAGE(D3:AF3)</f>
        <v>11.666666666666666</v>
      </c>
      <c r="AK3" s="62">
        <f>STDEV(D3:AF3)</f>
        <v>1.8804871400937517</v>
      </c>
      <c r="AM3" s="20" t="s">
        <v>25</v>
      </c>
      <c r="AN3" s="20">
        <v>29</v>
      </c>
      <c r="AP3" t="s">
        <v>114</v>
      </c>
    </row>
    <row r="4" spans="1:42" x14ac:dyDescent="0.25">
      <c r="A4" s="42">
        <v>2</v>
      </c>
      <c r="B4" s="42" t="s">
        <v>2</v>
      </c>
      <c r="C4" s="54">
        <f t="shared" si="0"/>
        <v>11</v>
      </c>
      <c r="D4" s="63">
        <v>6</v>
      </c>
      <c r="E4" s="63">
        <v>4</v>
      </c>
      <c r="F4" s="63">
        <v>4</v>
      </c>
      <c r="G4" s="57">
        <v>8</v>
      </c>
      <c r="H4" s="57">
        <v>7</v>
      </c>
      <c r="I4" s="57">
        <v>9</v>
      </c>
      <c r="J4" s="59">
        <v>11</v>
      </c>
      <c r="K4" s="59">
        <v>8</v>
      </c>
      <c r="L4" s="60">
        <v>10</v>
      </c>
      <c r="M4" s="60">
        <v>10</v>
      </c>
      <c r="N4" s="60">
        <v>12</v>
      </c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61">
        <f t="shared" si="1"/>
        <v>8.0909090909090917</v>
      </c>
      <c r="AK4" s="62">
        <f>STDEV(D4:AF4)</f>
        <v>2.6628760937957829</v>
      </c>
      <c r="AM4" s="39" t="s">
        <v>65</v>
      </c>
      <c r="AN4" s="39">
        <v>27</v>
      </c>
    </row>
    <row r="5" spans="1:42" x14ac:dyDescent="0.25">
      <c r="A5" s="42">
        <v>3</v>
      </c>
      <c r="B5" s="42" t="s">
        <v>3</v>
      </c>
      <c r="C5" s="54">
        <f t="shared" si="0"/>
        <v>1</v>
      </c>
      <c r="D5" s="59">
        <v>7</v>
      </c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61">
        <f t="shared" si="1"/>
        <v>7</v>
      </c>
      <c r="AK5" s="62"/>
      <c r="AM5" s="39" t="s">
        <v>0</v>
      </c>
      <c r="AN5" s="39">
        <v>22</v>
      </c>
    </row>
    <row r="6" spans="1:42" x14ac:dyDescent="0.25">
      <c r="A6" s="42">
        <v>4</v>
      </c>
      <c r="B6" s="42" t="s">
        <v>9</v>
      </c>
      <c r="C6" s="54">
        <f t="shared" si="0"/>
        <v>3</v>
      </c>
      <c r="D6" s="59">
        <v>5</v>
      </c>
      <c r="E6" s="60">
        <v>4</v>
      </c>
      <c r="F6" s="60">
        <v>5</v>
      </c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61">
        <f t="shared" si="1"/>
        <v>4.666666666666667</v>
      </c>
      <c r="AK6" s="62">
        <f t="shared" ref="AK6:AK37" si="2">STDEV(D6:AF6)</f>
        <v>0.57735026918962784</v>
      </c>
      <c r="AM6" s="39" t="s">
        <v>28</v>
      </c>
      <c r="AN6" s="39">
        <v>21</v>
      </c>
    </row>
    <row r="7" spans="1:42" x14ac:dyDescent="0.25">
      <c r="A7" s="42">
        <v>5</v>
      </c>
      <c r="B7" s="42" t="s">
        <v>13</v>
      </c>
      <c r="C7" s="54">
        <f t="shared" si="0"/>
        <v>7</v>
      </c>
      <c r="D7" s="56">
        <v>14</v>
      </c>
      <c r="E7" s="57">
        <v>8</v>
      </c>
      <c r="F7" s="57">
        <v>8</v>
      </c>
      <c r="G7" s="58">
        <v>12</v>
      </c>
      <c r="H7" s="58">
        <v>6</v>
      </c>
      <c r="I7" s="59">
        <v>10</v>
      </c>
      <c r="J7" s="59">
        <v>10</v>
      </c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61">
        <f t="shared" si="1"/>
        <v>9.7142857142857135</v>
      </c>
      <c r="AK7" s="62">
        <f t="shared" si="2"/>
        <v>2.6903708365381975</v>
      </c>
      <c r="AM7" s="39" t="s">
        <v>16</v>
      </c>
      <c r="AN7" s="39">
        <v>21</v>
      </c>
    </row>
    <row r="8" spans="1:42" x14ac:dyDescent="0.25">
      <c r="A8" s="42">
        <v>6</v>
      </c>
      <c r="B8" s="64" t="s">
        <v>18</v>
      </c>
      <c r="C8" s="54">
        <f t="shared" si="0"/>
        <v>15</v>
      </c>
      <c r="D8" s="56">
        <v>8</v>
      </c>
      <c r="E8" s="56">
        <v>13</v>
      </c>
      <c r="F8" s="57">
        <v>5</v>
      </c>
      <c r="G8" s="57">
        <v>8</v>
      </c>
      <c r="H8" s="58">
        <v>8</v>
      </c>
      <c r="I8" s="58">
        <v>11</v>
      </c>
      <c r="J8" s="58">
        <v>11</v>
      </c>
      <c r="K8" s="59">
        <v>10</v>
      </c>
      <c r="L8" s="59">
        <v>7</v>
      </c>
      <c r="M8" s="60">
        <v>8</v>
      </c>
      <c r="N8" s="60">
        <v>8</v>
      </c>
      <c r="O8" s="60">
        <v>12</v>
      </c>
      <c r="P8" s="60">
        <v>10</v>
      </c>
      <c r="Q8" s="80">
        <v>10</v>
      </c>
      <c r="R8" s="80">
        <v>10</v>
      </c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5"/>
      <c r="AI8" s="65"/>
      <c r="AJ8" s="61">
        <f t="shared" si="1"/>
        <v>9.2666666666666675</v>
      </c>
      <c r="AK8" s="62">
        <f t="shared" si="2"/>
        <v>2.0862360730226475</v>
      </c>
    </row>
    <row r="9" spans="1:42" x14ac:dyDescent="0.25">
      <c r="A9" s="42">
        <v>7</v>
      </c>
      <c r="B9" s="42" t="s">
        <v>22</v>
      </c>
      <c r="C9" s="54">
        <f t="shared" si="0"/>
        <v>4</v>
      </c>
      <c r="D9" s="56">
        <v>12</v>
      </c>
      <c r="E9" s="56">
        <v>13</v>
      </c>
      <c r="F9" s="56">
        <v>13</v>
      </c>
      <c r="G9" s="56">
        <v>10</v>
      </c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66">
        <f t="shared" si="1"/>
        <v>12</v>
      </c>
      <c r="AK9" s="62">
        <f t="shared" si="2"/>
        <v>1.4142135623730951</v>
      </c>
    </row>
    <row r="10" spans="1:42" x14ac:dyDescent="0.25">
      <c r="A10" s="42">
        <v>8</v>
      </c>
      <c r="B10" s="42" t="s">
        <v>23</v>
      </c>
      <c r="C10" s="54">
        <f t="shared" si="0"/>
        <v>3</v>
      </c>
      <c r="D10" s="67">
        <v>7</v>
      </c>
      <c r="E10" s="67">
        <v>12</v>
      </c>
      <c r="F10" s="68">
        <v>8</v>
      </c>
      <c r="G10" s="64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61">
        <f t="shared" si="1"/>
        <v>9</v>
      </c>
      <c r="AK10" s="62">
        <f t="shared" si="2"/>
        <v>2.6457513110645907</v>
      </c>
      <c r="AM10" s="2" t="s">
        <v>134</v>
      </c>
    </row>
    <row r="11" spans="1:42" x14ac:dyDescent="0.25">
      <c r="A11" s="42">
        <v>9</v>
      </c>
      <c r="B11" s="42" t="s">
        <v>26</v>
      </c>
      <c r="C11" s="54">
        <f t="shared" si="0"/>
        <v>8</v>
      </c>
      <c r="D11" s="57">
        <v>13</v>
      </c>
      <c r="E11" s="57">
        <v>10</v>
      </c>
      <c r="F11" s="57">
        <v>14</v>
      </c>
      <c r="G11" s="60">
        <v>12</v>
      </c>
      <c r="H11" s="60">
        <v>13</v>
      </c>
      <c r="I11" s="60">
        <v>5</v>
      </c>
      <c r="J11" s="80">
        <v>9</v>
      </c>
      <c r="K11" s="80">
        <v>12</v>
      </c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61">
        <f t="shared" si="1"/>
        <v>11</v>
      </c>
      <c r="AK11" s="62">
        <f t="shared" si="2"/>
        <v>2.9277002188455996</v>
      </c>
      <c r="AM11" s="20" t="s">
        <v>56</v>
      </c>
      <c r="AN11" s="40">
        <v>12.78</v>
      </c>
    </row>
    <row r="12" spans="1:42" x14ac:dyDescent="0.25">
      <c r="A12" s="42">
        <v>10</v>
      </c>
      <c r="B12" s="42" t="s">
        <v>29</v>
      </c>
      <c r="C12" s="54">
        <f t="shared" si="0"/>
        <v>2</v>
      </c>
      <c r="D12" s="69">
        <v>9</v>
      </c>
      <c r="E12" s="69">
        <v>6</v>
      </c>
      <c r="F12" s="69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61">
        <f t="shared" si="1"/>
        <v>7.5</v>
      </c>
      <c r="AK12" s="62">
        <f t="shared" si="2"/>
        <v>2.1213203435596424</v>
      </c>
      <c r="AM12" s="39" t="s">
        <v>20</v>
      </c>
      <c r="AN12" s="41">
        <v>12.6</v>
      </c>
    </row>
    <row r="13" spans="1:42" x14ac:dyDescent="0.25">
      <c r="A13" s="42">
        <v>11</v>
      </c>
      <c r="B13" s="42" t="s">
        <v>32</v>
      </c>
      <c r="C13" s="54">
        <f t="shared" si="0"/>
        <v>14</v>
      </c>
      <c r="D13" s="57">
        <v>9</v>
      </c>
      <c r="E13" s="57">
        <v>5</v>
      </c>
      <c r="F13" s="57">
        <v>11</v>
      </c>
      <c r="G13" s="57">
        <v>9</v>
      </c>
      <c r="H13" s="58">
        <v>12</v>
      </c>
      <c r="I13" s="58">
        <v>9</v>
      </c>
      <c r="J13" s="59">
        <v>7</v>
      </c>
      <c r="K13" s="59">
        <v>12</v>
      </c>
      <c r="L13" s="59">
        <v>10</v>
      </c>
      <c r="M13" s="59">
        <v>6</v>
      </c>
      <c r="N13" s="60">
        <v>9</v>
      </c>
      <c r="O13" s="60">
        <v>7</v>
      </c>
      <c r="P13" s="60">
        <v>11</v>
      </c>
      <c r="Q13" s="60">
        <v>12</v>
      </c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61">
        <f t="shared" si="1"/>
        <v>9.2142857142857135</v>
      </c>
      <c r="AK13" s="62">
        <f t="shared" si="2"/>
        <v>2.2930856412794007</v>
      </c>
      <c r="AM13" s="39" t="s">
        <v>48</v>
      </c>
      <c r="AN13" s="41">
        <v>12.555555555555555</v>
      </c>
    </row>
    <row r="14" spans="1:42" x14ac:dyDescent="0.25">
      <c r="A14" s="42">
        <v>12</v>
      </c>
      <c r="B14" s="42" t="s">
        <v>27</v>
      </c>
      <c r="C14" s="54">
        <f t="shared" si="0"/>
        <v>2</v>
      </c>
      <c r="D14" s="55">
        <v>12</v>
      </c>
      <c r="E14" s="55">
        <v>11</v>
      </c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61">
        <f t="shared" si="1"/>
        <v>11.5</v>
      </c>
      <c r="AK14" s="62">
        <f t="shared" si="2"/>
        <v>0.70710678118654757</v>
      </c>
      <c r="AM14" s="39" t="s">
        <v>60</v>
      </c>
      <c r="AN14" s="41">
        <v>12.5</v>
      </c>
    </row>
    <row r="15" spans="1:42" x14ac:dyDescent="0.25">
      <c r="A15" s="42">
        <v>13</v>
      </c>
      <c r="B15" s="42" t="s">
        <v>35</v>
      </c>
      <c r="C15" s="54">
        <f t="shared" si="0"/>
        <v>2</v>
      </c>
      <c r="D15" s="63">
        <v>11</v>
      </c>
      <c r="E15" s="63">
        <v>12</v>
      </c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61">
        <f t="shared" si="1"/>
        <v>11.5</v>
      </c>
      <c r="AK15" s="62">
        <f t="shared" si="2"/>
        <v>0.70710678118654757</v>
      </c>
      <c r="AM15" s="39" t="s">
        <v>15</v>
      </c>
      <c r="AN15" s="41">
        <v>12.38</v>
      </c>
    </row>
    <row r="16" spans="1:42" x14ac:dyDescent="0.25">
      <c r="A16" s="42">
        <v>14</v>
      </c>
      <c r="B16" s="42" t="s">
        <v>37</v>
      </c>
      <c r="C16" s="54">
        <f t="shared" si="0"/>
        <v>6</v>
      </c>
      <c r="D16" s="57">
        <v>10</v>
      </c>
      <c r="E16" s="57">
        <v>12</v>
      </c>
      <c r="F16" s="58">
        <v>13</v>
      </c>
      <c r="G16" s="58">
        <v>14</v>
      </c>
      <c r="H16" s="80">
        <v>10</v>
      </c>
      <c r="I16" s="80">
        <v>8</v>
      </c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70">
        <f t="shared" si="1"/>
        <v>11.166666666666666</v>
      </c>
      <c r="AK16" s="62">
        <f t="shared" si="2"/>
        <v>2.2286019533929053</v>
      </c>
    </row>
    <row r="17" spans="1:37" x14ac:dyDescent="0.25">
      <c r="A17" s="42">
        <v>15</v>
      </c>
      <c r="B17" s="42" t="s">
        <v>39</v>
      </c>
      <c r="C17" s="54">
        <f t="shared" si="0"/>
        <v>2</v>
      </c>
      <c r="D17" s="56">
        <v>5</v>
      </c>
      <c r="E17" s="56">
        <v>1</v>
      </c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61">
        <f t="shared" si="1"/>
        <v>3</v>
      </c>
      <c r="AK17" s="62">
        <f t="shared" si="2"/>
        <v>2.8284271247461903</v>
      </c>
    </row>
    <row r="18" spans="1:37" x14ac:dyDescent="0.25">
      <c r="A18" s="42">
        <v>16</v>
      </c>
      <c r="B18" s="42" t="s">
        <v>40</v>
      </c>
      <c r="C18" s="54">
        <f t="shared" si="0"/>
        <v>2</v>
      </c>
      <c r="D18" s="59">
        <v>4</v>
      </c>
      <c r="E18" s="59">
        <v>4</v>
      </c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61">
        <f t="shared" si="1"/>
        <v>4</v>
      </c>
      <c r="AK18" s="62">
        <f t="shared" si="2"/>
        <v>0</v>
      </c>
    </row>
    <row r="19" spans="1:37" x14ac:dyDescent="0.25">
      <c r="A19" s="42">
        <v>17</v>
      </c>
      <c r="B19" s="42" t="s">
        <v>15</v>
      </c>
      <c r="C19" s="54">
        <f t="shared" si="0"/>
        <v>16</v>
      </c>
      <c r="D19" s="55">
        <v>14</v>
      </c>
      <c r="E19" s="55">
        <v>11</v>
      </c>
      <c r="F19" s="55">
        <v>13</v>
      </c>
      <c r="G19" s="56">
        <v>11</v>
      </c>
      <c r="H19" s="56">
        <v>9</v>
      </c>
      <c r="I19" s="56">
        <v>14</v>
      </c>
      <c r="J19" s="57">
        <v>11</v>
      </c>
      <c r="K19" s="57">
        <v>14</v>
      </c>
      <c r="L19" s="69">
        <v>11</v>
      </c>
      <c r="M19" s="69">
        <v>14</v>
      </c>
      <c r="N19" s="69">
        <v>14</v>
      </c>
      <c r="O19" s="59">
        <v>13</v>
      </c>
      <c r="P19" s="59">
        <v>14</v>
      </c>
      <c r="Q19" s="59">
        <v>11</v>
      </c>
      <c r="R19" s="80">
        <v>12</v>
      </c>
      <c r="S19" s="80">
        <v>12</v>
      </c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66">
        <f t="shared" si="1"/>
        <v>12.375</v>
      </c>
      <c r="AK19" s="62">
        <f t="shared" si="2"/>
        <v>1.5864005379054391</v>
      </c>
    </row>
    <row r="20" spans="1:37" x14ac:dyDescent="0.25">
      <c r="A20" s="42">
        <v>18</v>
      </c>
      <c r="B20" s="42" t="s">
        <v>42</v>
      </c>
      <c r="C20" s="54">
        <f t="shared" si="0"/>
        <v>2</v>
      </c>
      <c r="D20" s="56">
        <v>8</v>
      </c>
      <c r="E20" s="56">
        <v>9</v>
      </c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61">
        <f t="shared" si="1"/>
        <v>8.5</v>
      </c>
      <c r="AK20" s="62">
        <f t="shared" si="2"/>
        <v>0.70710678118654757</v>
      </c>
    </row>
    <row r="21" spans="1:37" x14ac:dyDescent="0.25">
      <c r="A21" s="42">
        <v>19</v>
      </c>
      <c r="B21" s="42" t="s">
        <v>43</v>
      </c>
      <c r="C21" s="54">
        <f t="shared" si="0"/>
        <v>5</v>
      </c>
      <c r="D21" s="57">
        <v>2</v>
      </c>
      <c r="E21" s="58">
        <v>5</v>
      </c>
      <c r="F21" s="58">
        <v>3</v>
      </c>
      <c r="G21" s="59">
        <v>6</v>
      </c>
      <c r="H21" s="59">
        <v>3</v>
      </c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61">
        <f t="shared" si="1"/>
        <v>3.8</v>
      </c>
      <c r="AK21" s="62">
        <f t="shared" si="2"/>
        <v>1.6431676725154982</v>
      </c>
    </row>
    <row r="22" spans="1:37" x14ac:dyDescent="0.25">
      <c r="A22" s="42">
        <v>20</v>
      </c>
      <c r="B22" s="42" t="s">
        <v>44</v>
      </c>
      <c r="C22" s="54">
        <f t="shared" si="0"/>
        <v>5</v>
      </c>
      <c r="D22" s="63">
        <v>7</v>
      </c>
      <c r="E22" s="63">
        <v>6</v>
      </c>
      <c r="F22" s="63">
        <v>9</v>
      </c>
      <c r="G22" s="69">
        <v>4</v>
      </c>
      <c r="H22" s="69">
        <v>3</v>
      </c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61">
        <f t="shared" si="1"/>
        <v>5.8</v>
      </c>
      <c r="AK22" s="62">
        <f t="shared" si="2"/>
        <v>2.3874672772626648</v>
      </c>
    </row>
    <row r="23" spans="1:37" x14ac:dyDescent="0.25">
      <c r="A23" s="42">
        <v>21</v>
      </c>
      <c r="B23" s="42" t="s">
        <v>45</v>
      </c>
      <c r="C23" s="54">
        <f t="shared" si="0"/>
        <v>14</v>
      </c>
      <c r="D23" s="56">
        <v>4</v>
      </c>
      <c r="E23" s="56">
        <v>7</v>
      </c>
      <c r="F23" s="63">
        <v>5</v>
      </c>
      <c r="G23" s="63">
        <v>9</v>
      </c>
      <c r="H23" s="63">
        <v>5</v>
      </c>
      <c r="I23" s="63">
        <v>4</v>
      </c>
      <c r="J23" s="57">
        <v>5</v>
      </c>
      <c r="K23" s="69">
        <v>8</v>
      </c>
      <c r="L23" s="69">
        <v>3</v>
      </c>
      <c r="M23" s="69">
        <v>4</v>
      </c>
      <c r="N23" s="58">
        <v>2</v>
      </c>
      <c r="O23" s="58">
        <v>4</v>
      </c>
      <c r="P23" s="59">
        <v>2</v>
      </c>
      <c r="Q23" s="59">
        <v>9</v>
      </c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61">
        <f t="shared" si="1"/>
        <v>5.0714285714285712</v>
      </c>
      <c r="AK23" s="62">
        <f t="shared" si="2"/>
        <v>2.3358176204584034</v>
      </c>
    </row>
    <row r="24" spans="1:37" x14ac:dyDescent="0.25">
      <c r="A24" s="42">
        <v>22</v>
      </c>
      <c r="B24" s="42" t="s">
        <v>46</v>
      </c>
      <c r="C24" s="54">
        <f t="shared" si="0"/>
        <v>17</v>
      </c>
      <c r="D24" s="56">
        <v>9</v>
      </c>
      <c r="E24" s="63">
        <v>11</v>
      </c>
      <c r="F24" s="63">
        <v>9</v>
      </c>
      <c r="G24" s="63">
        <v>12</v>
      </c>
      <c r="H24" s="63">
        <v>12</v>
      </c>
      <c r="I24" s="63">
        <v>12</v>
      </c>
      <c r="J24" s="63">
        <v>11</v>
      </c>
      <c r="K24" s="57">
        <v>11</v>
      </c>
      <c r="L24" s="57">
        <v>12</v>
      </c>
      <c r="M24" s="57">
        <v>12</v>
      </c>
      <c r="N24" s="69">
        <v>9</v>
      </c>
      <c r="O24" s="69">
        <v>10</v>
      </c>
      <c r="P24" s="69">
        <v>14</v>
      </c>
      <c r="Q24" s="69">
        <v>7</v>
      </c>
      <c r="R24" s="60">
        <v>12</v>
      </c>
      <c r="S24" s="80">
        <v>12</v>
      </c>
      <c r="T24" s="80">
        <v>9</v>
      </c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61">
        <f t="shared" si="1"/>
        <v>10.823529411764707</v>
      </c>
      <c r="AK24" s="62">
        <f t="shared" si="2"/>
        <v>1.7405205441780582</v>
      </c>
    </row>
    <row r="25" spans="1:37" x14ac:dyDescent="0.25">
      <c r="A25" s="42">
        <v>23</v>
      </c>
      <c r="B25" s="42" t="s">
        <v>47</v>
      </c>
      <c r="C25" s="54">
        <f t="shared" si="0"/>
        <v>13</v>
      </c>
      <c r="D25" s="56">
        <v>11</v>
      </c>
      <c r="E25" s="56">
        <v>13</v>
      </c>
      <c r="F25" s="56">
        <v>12</v>
      </c>
      <c r="G25" s="56">
        <v>11</v>
      </c>
      <c r="H25" s="69">
        <v>11</v>
      </c>
      <c r="I25" s="69">
        <v>14</v>
      </c>
      <c r="J25" s="69">
        <v>12</v>
      </c>
      <c r="K25" s="60">
        <v>13</v>
      </c>
      <c r="L25" s="60">
        <v>12</v>
      </c>
      <c r="M25" s="60">
        <v>13</v>
      </c>
      <c r="N25" s="60">
        <v>10</v>
      </c>
      <c r="O25" s="80">
        <v>12</v>
      </c>
      <c r="P25" s="80">
        <v>12</v>
      </c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66">
        <f t="shared" si="1"/>
        <v>12</v>
      </c>
      <c r="AK25" s="62">
        <f t="shared" si="2"/>
        <v>1.0801234497346435</v>
      </c>
    </row>
    <row r="26" spans="1:37" x14ac:dyDescent="0.25">
      <c r="A26" s="42">
        <v>24</v>
      </c>
      <c r="B26" s="42" t="s">
        <v>50</v>
      </c>
      <c r="C26" s="54">
        <f t="shared" si="0"/>
        <v>3</v>
      </c>
      <c r="D26" s="59">
        <v>3</v>
      </c>
      <c r="E26" s="59">
        <v>3</v>
      </c>
      <c r="F26" s="60">
        <v>5</v>
      </c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61">
        <f t="shared" si="1"/>
        <v>3.6666666666666665</v>
      </c>
      <c r="AK26" s="62">
        <f t="shared" si="2"/>
        <v>1.154700538379251</v>
      </c>
    </row>
    <row r="27" spans="1:37" x14ac:dyDescent="0.25">
      <c r="A27" s="42">
        <v>25</v>
      </c>
      <c r="B27" s="42" t="s">
        <v>33</v>
      </c>
      <c r="C27" s="54">
        <f t="shared" si="0"/>
        <v>3</v>
      </c>
      <c r="D27" s="55">
        <v>6</v>
      </c>
      <c r="E27" s="55">
        <v>9</v>
      </c>
      <c r="F27" s="55">
        <v>8</v>
      </c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61">
        <f t="shared" si="1"/>
        <v>7.666666666666667</v>
      </c>
      <c r="AK27" s="62">
        <f t="shared" si="2"/>
        <v>1.5275252316519452</v>
      </c>
    </row>
    <row r="28" spans="1:37" x14ac:dyDescent="0.25">
      <c r="A28" s="42">
        <v>26</v>
      </c>
      <c r="B28" s="42" t="s">
        <v>34</v>
      </c>
      <c r="C28" s="54">
        <f t="shared" si="0"/>
        <v>3</v>
      </c>
      <c r="D28" s="55">
        <v>3</v>
      </c>
      <c r="E28" s="55">
        <v>4</v>
      </c>
      <c r="F28" s="55">
        <v>7</v>
      </c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61">
        <f t="shared" si="1"/>
        <v>4.666666666666667</v>
      </c>
      <c r="AK28" s="62">
        <f t="shared" si="2"/>
        <v>2.0816659994661335</v>
      </c>
    </row>
    <row r="29" spans="1:37" x14ac:dyDescent="0.25">
      <c r="A29" s="42">
        <v>27</v>
      </c>
      <c r="B29" s="42" t="s">
        <v>49</v>
      </c>
      <c r="C29" s="54">
        <f t="shared" si="0"/>
        <v>12</v>
      </c>
      <c r="D29" s="56">
        <v>12</v>
      </c>
      <c r="E29" s="56">
        <v>8</v>
      </c>
      <c r="F29" s="56">
        <v>11</v>
      </c>
      <c r="G29" s="63">
        <v>15</v>
      </c>
      <c r="H29" s="63">
        <v>10</v>
      </c>
      <c r="I29" s="57">
        <v>11</v>
      </c>
      <c r="J29" s="59">
        <v>12</v>
      </c>
      <c r="K29" s="59">
        <v>9</v>
      </c>
      <c r="L29" s="59">
        <v>9</v>
      </c>
      <c r="M29" s="59">
        <v>13</v>
      </c>
      <c r="N29" s="80">
        <v>12</v>
      </c>
      <c r="O29" s="80">
        <v>13</v>
      </c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61">
        <f t="shared" si="1"/>
        <v>11.25</v>
      </c>
      <c r="AK29" s="62">
        <f t="shared" si="2"/>
        <v>2.0056737702645644</v>
      </c>
    </row>
    <row r="30" spans="1:37" x14ac:dyDescent="0.25">
      <c r="A30" s="42">
        <v>28</v>
      </c>
      <c r="B30" s="42" t="s">
        <v>25</v>
      </c>
      <c r="C30" s="54">
        <f t="shared" si="0"/>
        <v>29</v>
      </c>
      <c r="D30" s="55">
        <v>11</v>
      </c>
      <c r="E30" s="55">
        <v>12</v>
      </c>
      <c r="F30" s="55">
        <v>9</v>
      </c>
      <c r="G30" s="55">
        <v>10</v>
      </c>
      <c r="H30" s="56">
        <v>8</v>
      </c>
      <c r="I30" s="56">
        <v>8</v>
      </c>
      <c r="J30" s="56">
        <v>10</v>
      </c>
      <c r="K30" s="56">
        <v>12</v>
      </c>
      <c r="L30" s="56">
        <v>5</v>
      </c>
      <c r="M30" s="63">
        <v>11</v>
      </c>
      <c r="N30" s="63">
        <v>9</v>
      </c>
      <c r="O30" s="63">
        <v>11</v>
      </c>
      <c r="P30" s="63">
        <v>9</v>
      </c>
      <c r="Q30" s="57">
        <v>10</v>
      </c>
      <c r="R30" s="57">
        <v>9</v>
      </c>
      <c r="S30" s="69">
        <v>15</v>
      </c>
      <c r="T30" s="69">
        <v>10</v>
      </c>
      <c r="U30" s="58">
        <v>11</v>
      </c>
      <c r="V30" s="58">
        <v>13</v>
      </c>
      <c r="W30" s="58">
        <v>11</v>
      </c>
      <c r="X30" s="59">
        <v>11</v>
      </c>
      <c r="Y30" s="59">
        <v>10</v>
      </c>
      <c r="Z30" s="59">
        <v>11</v>
      </c>
      <c r="AA30" s="59">
        <v>12</v>
      </c>
      <c r="AB30" s="59">
        <v>10</v>
      </c>
      <c r="AC30" s="60">
        <v>13</v>
      </c>
      <c r="AD30" s="60">
        <v>10</v>
      </c>
      <c r="AE30" s="60">
        <v>13</v>
      </c>
      <c r="AF30" s="60">
        <v>12</v>
      </c>
      <c r="AG30" s="80">
        <v>10</v>
      </c>
      <c r="AH30" s="80">
        <v>8</v>
      </c>
      <c r="AI30" s="81"/>
      <c r="AJ30" s="61">
        <f>AVERAGE(D30:AH30)</f>
        <v>10.451612903225806</v>
      </c>
      <c r="AK30" s="62">
        <f>STDEV(D30:AH30)</f>
        <v>1.9120444499264702</v>
      </c>
    </row>
    <row r="31" spans="1:37" x14ac:dyDescent="0.25">
      <c r="A31" s="42">
        <v>29</v>
      </c>
      <c r="B31" s="42" t="s">
        <v>55</v>
      </c>
      <c r="C31" s="54">
        <f t="shared" si="0"/>
        <v>5</v>
      </c>
      <c r="D31" s="59">
        <v>13</v>
      </c>
      <c r="E31" s="60">
        <v>9</v>
      </c>
      <c r="F31" s="60">
        <v>13</v>
      </c>
      <c r="G31" s="80">
        <v>12</v>
      </c>
      <c r="H31" s="80">
        <v>11</v>
      </c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70">
        <f t="shared" si="1"/>
        <v>11.6</v>
      </c>
      <c r="AK31" s="62">
        <f t="shared" si="2"/>
        <v>1.6733200530681545</v>
      </c>
    </row>
    <row r="32" spans="1:37" x14ac:dyDescent="0.25">
      <c r="A32" s="42">
        <v>30</v>
      </c>
      <c r="B32" s="42" t="s">
        <v>12</v>
      </c>
      <c r="C32" s="54">
        <f t="shared" si="0"/>
        <v>20</v>
      </c>
      <c r="D32" s="55">
        <v>11</v>
      </c>
      <c r="E32" s="55">
        <v>8</v>
      </c>
      <c r="F32" s="55">
        <v>11</v>
      </c>
      <c r="G32" s="55">
        <v>7</v>
      </c>
      <c r="H32" s="55">
        <v>14</v>
      </c>
      <c r="I32" s="56">
        <v>12</v>
      </c>
      <c r="J32" s="56">
        <v>7</v>
      </c>
      <c r="K32" s="56">
        <v>13</v>
      </c>
      <c r="L32" s="56">
        <v>12</v>
      </c>
      <c r="M32" s="63">
        <v>13</v>
      </c>
      <c r="N32" s="63">
        <v>9</v>
      </c>
      <c r="O32" s="63">
        <v>11</v>
      </c>
      <c r="P32" s="57">
        <v>12</v>
      </c>
      <c r="Q32" s="57">
        <v>9</v>
      </c>
      <c r="R32" s="59">
        <v>6</v>
      </c>
      <c r="S32" s="59">
        <v>11</v>
      </c>
      <c r="T32" s="59">
        <v>11</v>
      </c>
      <c r="U32" s="59">
        <v>8</v>
      </c>
      <c r="V32" s="80">
        <v>9</v>
      </c>
      <c r="W32" s="80">
        <v>12</v>
      </c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61">
        <f t="shared" si="1"/>
        <v>10.3</v>
      </c>
      <c r="AK32" s="62">
        <f t="shared" si="2"/>
        <v>2.2734161635370613</v>
      </c>
    </row>
    <row r="33" spans="1:37" x14ac:dyDescent="0.25">
      <c r="A33" s="42">
        <v>31</v>
      </c>
      <c r="B33" s="64" t="s">
        <v>56</v>
      </c>
      <c r="C33" s="54">
        <f t="shared" si="0"/>
        <v>18</v>
      </c>
      <c r="D33" s="63">
        <v>15</v>
      </c>
      <c r="E33" s="63">
        <v>15</v>
      </c>
      <c r="F33" s="57">
        <v>12</v>
      </c>
      <c r="G33" s="69">
        <v>14</v>
      </c>
      <c r="H33" s="69">
        <v>11</v>
      </c>
      <c r="I33" s="69">
        <v>14</v>
      </c>
      <c r="J33" s="69">
        <v>12</v>
      </c>
      <c r="K33" s="58">
        <v>12</v>
      </c>
      <c r="L33" s="58">
        <v>12</v>
      </c>
      <c r="M33" s="58">
        <v>13</v>
      </c>
      <c r="N33" s="59">
        <v>12</v>
      </c>
      <c r="O33" s="59">
        <v>14</v>
      </c>
      <c r="P33" s="60">
        <v>10</v>
      </c>
      <c r="Q33" s="60">
        <v>14</v>
      </c>
      <c r="R33" s="60">
        <v>14</v>
      </c>
      <c r="S33" s="60">
        <v>13</v>
      </c>
      <c r="T33" s="80">
        <v>11</v>
      </c>
      <c r="U33" s="80">
        <v>12</v>
      </c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65"/>
      <c r="AG33" s="65"/>
      <c r="AH33" s="65"/>
      <c r="AI33" s="65"/>
      <c r="AJ33" s="71">
        <f t="shared" si="1"/>
        <v>12.777777777777779</v>
      </c>
      <c r="AK33" s="62">
        <f t="shared" si="2"/>
        <v>1.437135858965392</v>
      </c>
    </row>
    <row r="34" spans="1:37" x14ac:dyDescent="0.25">
      <c r="A34" s="42">
        <v>32</v>
      </c>
      <c r="B34" s="42" t="s">
        <v>52</v>
      </c>
      <c r="C34" s="54">
        <f t="shared" si="0"/>
        <v>6</v>
      </c>
      <c r="D34" s="56">
        <v>12</v>
      </c>
      <c r="E34" s="56">
        <v>12</v>
      </c>
      <c r="F34" s="57">
        <v>9</v>
      </c>
      <c r="G34" s="57">
        <v>7</v>
      </c>
      <c r="H34" s="58">
        <v>13</v>
      </c>
      <c r="I34" s="58">
        <v>11</v>
      </c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61">
        <f t="shared" si="1"/>
        <v>10.666666666666666</v>
      </c>
      <c r="AK34" s="62">
        <f t="shared" si="2"/>
        <v>2.2509257354845529</v>
      </c>
    </row>
    <row r="35" spans="1:37" x14ac:dyDescent="0.25">
      <c r="A35" s="42">
        <v>33</v>
      </c>
      <c r="B35" s="42" t="s">
        <v>57</v>
      </c>
      <c r="C35" s="54">
        <f t="shared" ref="C35:C62" si="3">COUNT(D35:AF35)</f>
        <v>17</v>
      </c>
      <c r="D35" s="63">
        <v>11</v>
      </c>
      <c r="E35" s="63">
        <v>13</v>
      </c>
      <c r="F35" s="63">
        <v>11</v>
      </c>
      <c r="G35" s="63">
        <v>14</v>
      </c>
      <c r="H35" s="57">
        <v>14</v>
      </c>
      <c r="I35" s="57">
        <v>13</v>
      </c>
      <c r="J35" s="69">
        <v>11</v>
      </c>
      <c r="K35" s="69">
        <v>12</v>
      </c>
      <c r="L35" s="59">
        <v>13</v>
      </c>
      <c r="M35" s="59">
        <v>13</v>
      </c>
      <c r="N35" s="59">
        <v>13</v>
      </c>
      <c r="O35" s="60">
        <v>14</v>
      </c>
      <c r="P35" s="60">
        <v>10</v>
      </c>
      <c r="Q35" s="60">
        <v>11</v>
      </c>
      <c r="R35" s="60">
        <v>10</v>
      </c>
      <c r="S35" s="80">
        <v>10</v>
      </c>
      <c r="T35" s="80">
        <v>10</v>
      </c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70">
        <f t="shared" ref="AJ35:AJ62" si="4">AVERAGE(D35:AF35)</f>
        <v>11.941176470588236</v>
      </c>
      <c r="AK35" s="62">
        <f t="shared" si="2"/>
        <v>1.5194813356575883</v>
      </c>
    </row>
    <row r="36" spans="1:37" x14ac:dyDescent="0.25">
      <c r="A36" s="42">
        <v>34</v>
      </c>
      <c r="B36" s="42" t="s">
        <v>24</v>
      </c>
      <c r="C36" s="54">
        <f t="shared" si="3"/>
        <v>12</v>
      </c>
      <c r="D36" s="55">
        <v>12</v>
      </c>
      <c r="E36" s="56">
        <v>8</v>
      </c>
      <c r="F36" s="56">
        <v>8</v>
      </c>
      <c r="G36" s="63">
        <v>13</v>
      </c>
      <c r="H36" s="63">
        <v>9</v>
      </c>
      <c r="I36" s="57">
        <v>9</v>
      </c>
      <c r="J36" s="69">
        <v>10</v>
      </c>
      <c r="K36" s="69">
        <v>10</v>
      </c>
      <c r="L36" s="58">
        <v>10</v>
      </c>
      <c r="M36" s="58">
        <v>10</v>
      </c>
      <c r="N36" s="59">
        <v>8</v>
      </c>
      <c r="O36" s="59">
        <v>8</v>
      </c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61">
        <f t="shared" si="4"/>
        <v>9.5833333333333339</v>
      </c>
      <c r="AK36" s="62">
        <f t="shared" si="2"/>
        <v>1.6213537179739299</v>
      </c>
    </row>
    <row r="37" spans="1:37" x14ac:dyDescent="0.25">
      <c r="A37" s="42">
        <v>35</v>
      </c>
      <c r="B37" s="42" t="s">
        <v>58</v>
      </c>
      <c r="C37" s="54">
        <f t="shared" si="3"/>
        <v>7</v>
      </c>
      <c r="D37" s="63">
        <v>5</v>
      </c>
      <c r="E37" s="63">
        <v>5</v>
      </c>
      <c r="F37" s="57">
        <v>8</v>
      </c>
      <c r="G37" s="69">
        <v>9</v>
      </c>
      <c r="H37" s="69">
        <v>6</v>
      </c>
      <c r="I37" s="58">
        <v>10</v>
      </c>
      <c r="J37" s="58">
        <v>7</v>
      </c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61">
        <f t="shared" si="4"/>
        <v>7.1428571428571432</v>
      </c>
      <c r="AK37" s="62">
        <f t="shared" si="2"/>
        <v>1.9518001458970653</v>
      </c>
    </row>
    <row r="38" spans="1:37" x14ac:dyDescent="0.25">
      <c r="A38" s="42">
        <v>36</v>
      </c>
      <c r="B38" s="42" t="s">
        <v>59</v>
      </c>
      <c r="C38" s="54">
        <f t="shared" si="3"/>
        <v>1</v>
      </c>
      <c r="D38" s="59">
        <v>6</v>
      </c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61">
        <f t="shared" si="4"/>
        <v>6</v>
      </c>
      <c r="AK38" s="62"/>
    </row>
    <row r="39" spans="1:37" x14ac:dyDescent="0.25">
      <c r="A39" s="42">
        <v>37</v>
      </c>
      <c r="B39" s="42" t="s">
        <v>60</v>
      </c>
      <c r="C39" s="54">
        <f t="shared" si="3"/>
        <v>16</v>
      </c>
      <c r="D39" s="55">
        <v>12</v>
      </c>
      <c r="E39" s="55">
        <v>14</v>
      </c>
      <c r="F39" s="55">
        <v>13</v>
      </c>
      <c r="G39" s="63">
        <v>12</v>
      </c>
      <c r="H39" s="63">
        <v>11</v>
      </c>
      <c r="I39" s="57">
        <v>14</v>
      </c>
      <c r="J39" s="57">
        <v>13</v>
      </c>
      <c r="K39" s="69">
        <v>13</v>
      </c>
      <c r="L39" s="69">
        <v>12</v>
      </c>
      <c r="M39" s="69">
        <v>12</v>
      </c>
      <c r="N39" s="69">
        <v>13</v>
      </c>
      <c r="O39" s="59">
        <v>12</v>
      </c>
      <c r="P39" s="60">
        <v>13</v>
      </c>
      <c r="Q39" s="60">
        <v>14</v>
      </c>
      <c r="R39" s="80">
        <v>12</v>
      </c>
      <c r="S39" s="80">
        <v>10</v>
      </c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66">
        <f t="shared" si="4"/>
        <v>12.5</v>
      </c>
      <c r="AK39" s="62">
        <f>STDEV(D39:AF39)</f>
        <v>1.0954451150103321</v>
      </c>
    </row>
    <row r="40" spans="1:37" x14ac:dyDescent="0.25">
      <c r="A40" s="42">
        <v>38</v>
      </c>
      <c r="B40" s="42" t="s">
        <v>62</v>
      </c>
      <c r="C40" s="54">
        <f t="shared" si="3"/>
        <v>15</v>
      </c>
      <c r="D40" s="57">
        <v>12</v>
      </c>
      <c r="E40" s="57">
        <v>12</v>
      </c>
      <c r="F40" s="57">
        <v>13</v>
      </c>
      <c r="G40" s="69">
        <v>10</v>
      </c>
      <c r="H40" s="69">
        <v>11</v>
      </c>
      <c r="I40" s="58">
        <v>11</v>
      </c>
      <c r="J40" s="58">
        <v>15</v>
      </c>
      <c r="K40" s="59">
        <v>9</v>
      </c>
      <c r="L40" s="59">
        <v>13</v>
      </c>
      <c r="M40" s="59">
        <v>10</v>
      </c>
      <c r="N40" s="60">
        <v>8</v>
      </c>
      <c r="O40" s="60">
        <v>13</v>
      </c>
      <c r="P40" s="60">
        <v>12</v>
      </c>
      <c r="Q40" s="80">
        <v>10</v>
      </c>
      <c r="R40" s="80">
        <v>11</v>
      </c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61">
        <f t="shared" si="4"/>
        <v>11.333333333333334</v>
      </c>
      <c r="AK40" s="62">
        <f>STDEV(D40:AF40)</f>
        <v>1.7994708216848732</v>
      </c>
    </row>
    <row r="41" spans="1:37" x14ac:dyDescent="0.25">
      <c r="A41" s="42">
        <v>39</v>
      </c>
      <c r="B41" s="42" t="s">
        <v>63</v>
      </c>
      <c r="C41" s="54">
        <f t="shared" si="3"/>
        <v>2</v>
      </c>
      <c r="D41" s="57">
        <v>5</v>
      </c>
      <c r="E41" s="58">
        <v>6</v>
      </c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61">
        <f t="shared" si="4"/>
        <v>5.5</v>
      </c>
      <c r="AK41" s="62">
        <f>STDEV(D41:AF41)</f>
        <v>0.70710678118654757</v>
      </c>
    </row>
    <row r="42" spans="1:37" x14ac:dyDescent="0.25">
      <c r="A42" s="42">
        <v>40</v>
      </c>
      <c r="B42" s="42" t="s">
        <v>51</v>
      </c>
      <c r="C42" s="54">
        <f t="shared" si="3"/>
        <v>13</v>
      </c>
      <c r="D42" s="56">
        <v>13</v>
      </c>
      <c r="E42" s="56">
        <v>9</v>
      </c>
      <c r="F42" s="63">
        <v>13</v>
      </c>
      <c r="G42" s="63">
        <v>10</v>
      </c>
      <c r="H42" s="57">
        <v>10</v>
      </c>
      <c r="I42" s="57">
        <v>11</v>
      </c>
      <c r="J42" s="69">
        <v>8</v>
      </c>
      <c r="K42" s="69">
        <v>10</v>
      </c>
      <c r="L42" s="59">
        <v>12</v>
      </c>
      <c r="M42" s="59">
        <v>6</v>
      </c>
      <c r="N42" s="60">
        <v>10</v>
      </c>
      <c r="O42" s="60">
        <v>9</v>
      </c>
      <c r="P42" s="60">
        <v>7</v>
      </c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61">
        <f t="shared" si="4"/>
        <v>9.8461538461538467</v>
      </c>
      <c r="AK42" s="62">
        <f>STDEV(D42:AF42)</f>
        <v>2.1152680620571398</v>
      </c>
    </row>
    <row r="43" spans="1:37" x14ac:dyDescent="0.25">
      <c r="A43" s="42">
        <v>41</v>
      </c>
      <c r="B43" s="42" t="s">
        <v>64</v>
      </c>
      <c r="C43" s="54">
        <f t="shared" si="3"/>
        <v>1</v>
      </c>
      <c r="D43" s="59">
        <v>9</v>
      </c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70">
        <f t="shared" si="4"/>
        <v>9</v>
      </c>
      <c r="AK43" s="62"/>
    </row>
    <row r="44" spans="1:37" x14ac:dyDescent="0.25">
      <c r="A44" s="42">
        <v>42</v>
      </c>
      <c r="B44" s="42" t="s">
        <v>31</v>
      </c>
      <c r="C44" s="54">
        <f t="shared" si="3"/>
        <v>9</v>
      </c>
      <c r="D44" s="55">
        <v>10</v>
      </c>
      <c r="E44" s="55">
        <v>10</v>
      </c>
      <c r="F44" s="55">
        <v>9</v>
      </c>
      <c r="G44" s="55">
        <v>6</v>
      </c>
      <c r="H44" s="57">
        <v>9</v>
      </c>
      <c r="I44" s="57">
        <v>10</v>
      </c>
      <c r="J44" s="69">
        <v>6</v>
      </c>
      <c r="K44" s="69">
        <v>9</v>
      </c>
      <c r="L44" s="69">
        <v>7</v>
      </c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61">
        <f t="shared" si="4"/>
        <v>8.4444444444444446</v>
      </c>
      <c r="AK44" s="62">
        <f t="shared" ref="AK44:AK50" si="5">STDEV(D44:AF44)</f>
        <v>1.6666666666666647</v>
      </c>
    </row>
    <row r="45" spans="1:37" x14ac:dyDescent="0.25">
      <c r="A45" s="42">
        <v>43</v>
      </c>
      <c r="B45" s="42" t="s">
        <v>28</v>
      </c>
      <c r="C45" s="54">
        <f t="shared" si="3"/>
        <v>21</v>
      </c>
      <c r="D45" s="55">
        <v>10</v>
      </c>
      <c r="E45" s="55">
        <v>9</v>
      </c>
      <c r="F45" s="55">
        <v>10</v>
      </c>
      <c r="G45" s="55">
        <v>12</v>
      </c>
      <c r="H45" s="56">
        <v>10</v>
      </c>
      <c r="I45" s="56">
        <v>9</v>
      </c>
      <c r="J45" s="56">
        <v>11</v>
      </c>
      <c r="K45" s="57">
        <v>10</v>
      </c>
      <c r="L45" s="57">
        <v>9</v>
      </c>
      <c r="M45" s="57">
        <v>8</v>
      </c>
      <c r="N45" s="69">
        <v>11</v>
      </c>
      <c r="O45" s="69">
        <v>10</v>
      </c>
      <c r="P45" s="59">
        <v>8</v>
      </c>
      <c r="Q45" s="59">
        <v>9</v>
      </c>
      <c r="R45" s="59">
        <v>10</v>
      </c>
      <c r="S45" s="60">
        <v>10</v>
      </c>
      <c r="T45" s="60">
        <v>6</v>
      </c>
      <c r="U45" s="60">
        <v>13</v>
      </c>
      <c r="V45" s="60">
        <v>9</v>
      </c>
      <c r="W45" s="60">
        <v>7</v>
      </c>
      <c r="X45" s="60">
        <v>10</v>
      </c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61">
        <f t="shared" si="4"/>
        <v>9.5714285714285712</v>
      </c>
      <c r="AK45" s="62">
        <f t="shared" si="5"/>
        <v>1.5675276256394512</v>
      </c>
    </row>
    <row r="46" spans="1:37" x14ac:dyDescent="0.25">
      <c r="A46" s="42">
        <v>44</v>
      </c>
      <c r="B46" s="42" t="s">
        <v>66</v>
      </c>
      <c r="C46" s="54">
        <f t="shared" si="3"/>
        <v>13</v>
      </c>
      <c r="D46" s="69">
        <v>11</v>
      </c>
      <c r="E46" s="69">
        <v>12</v>
      </c>
      <c r="F46" s="69">
        <v>13</v>
      </c>
      <c r="G46" s="58">
        <v>12</v>
      </c>
      <c r="H46" s="58">
        <v>13</v>
      </c>
      <c r="I46" s="58">
        <v>13</v>
      </c>
      <c r="J46" s="59">
        <v>12</v>
      </c>
      <c r="K46" s="59">
        <v>12</v>
      </c>
      <c r="L46" s="60">
        <v>12</v>
      </c>
      <c r="M46" s="60">
        <v>14</v>
      </c>
      <c r="N46" s="60">
        <v>9</v>
      </c>
      <c r="O46" s="60">
        <v>12</v>
      </c>
      <c r="P46" s="60">
        <v>12</v>
      </c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66">
        <f t="shared" si="4"/>
        <v>12.076923076923077</v>
      </c>
      <c r="AK46" s="62">
        <f t="shared" si="5"/>
        <v>1.1875421719907089</v>
      </c>
    </row>
    <row r="47" spans="1:37" x14ac:dyDescent="0.25">
      <c r="A47" s="42">
        <v>45</v>
      </c>
      <c r="B47" s="42" t="s">
        <v>65</v>
      </c>
      <c r="C47" s="54">
        <f t="shared" si="3"/>
        <v>29</v>
      </c>
      <c r="D47" s="63">
        <v>10</v>
      </c>
      <c r="E47" s="63">
        <v>11</v>
      </c>
      <c r="F47" s="63">
        <v>9</v>
      </c>
      <c r="G47" s="63">
        <v>9</v>
      </c>
      <c r="H47" s="63">
        <v>7</v>
      </c>
      <c r="I47" s="63">
        <v>9</v>
      </c>
      <c r="J47" s="57">
        <v>11</v>
      </c>
      <c r="K47" s="57">
        <v>11</v>
      </c>
      <c r="L47" s="57">
        <v>9</v>
      </c>
      <c r="M47" s="57">
        <v>13</v>
      </c>
      <c r="N47" s="57">
        <v>11</v>
      </c>
      <c r="O47" s="57">
        <v>11</v>
      </c>
      <c r="P47" s="69">
        <v>11</v>
      </c>
      <c r="Q47" s="69">
        <v>9</v>
      </c>
      <c r="R47" s="69">
        <v>9</v>
      </c>
      <c r="S47" s="69">
        <v>8</v>
      </c>
      <c r="T47" s="69">
        <v>8</v>
      </c>
      <c r="U47" s="69">
        <v>12</v>
      </c>
      <c r="V47" s="69">
        <v>10</v>
      </c>
      <c r="W47" s="58">
        <v>9</v>
      </c>
      <c r="X47" s="58">
        <v>6</v>
      </c>
      <c r="Y47" s="58">
        <v>6</v>
      </c>
      <c r="Z47" s="58">
        <v>6</v>
      </c>
      <c r="AA47" s="60">
        <v>14</v>
      </c>
      <c r="AB47" s="60">
        <v>14</v>
      </c>
      <c r="AC47" s="60">
        <v>11</v>
      </c>
      <c r="AD47" s="60">
        <v>10</v>
      </c>
      <c r="AE47" s="80">
        <v>9</v>
      </c>
      <c r="AF47" s="80">
        <v>8</v>
      </c>
      <c r="AG47" s="42"/>
      <c r="AH47" s="42"/>
      <c r="AI47" s="42"/>
      <c r="AJ47" s="61">
        <f t="shared" si="4"/>
        <v>9.6896551724137936</v>
      </c>
      <c r="AK47" s="62">
        <f t="shared" si="5"/>
        <v>2.1230612715043291</v>
      </c>
    </row>
    <row r="48" spans="1:37" x14ac:dyDescent="0.25">
      <c r="A48" s="42">
        <v>46</v>
      </c>
      <c r="B48" s="42" t="s">
        <v>67</v>
      </c>
      <c r="C48" s="54">
        <f t="shared" si="3"/>
        <v>8</v>
      </c>
      <c r="D48" s="57">
        <v>11</v>
      </c>
      <c r="E48" s="57">
        <v>9</v>
      </c>
      <c r="F48" s="58">
        <v>10</v>
      </c>
      <c r="G48" s="58">
        <v>13</v>
      </c>
      <c r="H48" s="60">
        <v>14</v>
      </c>
      <c r="I48" s="60">
        <v>13</v>
      </c>
      <c r="J48" s="80">
        <v>5</v>
      </c>
      <c r="K48" s="80">
        <v>7</v>
      </c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61">
        <f t="shared" si="4"/>
        <v>10.25</v>
      </c>
      <c r="AK48" s="62">
        <f t="shared" si="5"/>
        <v>3.1509635714446826</v>
      </c>
    </row>
    <row r="49" spans="1:37" x14ac:dyDescent="0.25">
      <c r="A49" s="42">
        <v>47</v>
      </c>
      <c r="B49" s="42" t="s">
        <v>48</v>
      </c>
      <c r="C49" s="54">
        <f t="shared" si="3"/>
        <v>9</v>
      </c>
      <c r="D49" s="56">
        <v>14</v>
      </c>
      <c r="E49" s="56">
        <v>10</v>
      </c>
      <c r="F49" s="69">
        <v>12</v>
      </c>
      <c r="G49" s="69">
        <v>13</v>
      </c>
      <c r="H49" s="69">
        <v>12</v>
      </c>
      <c r="I49" s="69">
        <v>12</v>
      </c>
      <c r="J49" s="60">
        <v>14</v>
      </c>
      <c r="K49" s="60">
        <v>13</v>
      </c>
      <c r="L49" s="60">
        <v>13</v>
      </c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66">
        <f t="shared" si="4"/>
        <v>12.555555555555555</v>
      </c>
      <c r="AK49" s="62">
        <f t="shared" si="5"/>
        <v>1.2360330811826106</v>
      </c>
    </row>
    <row r="50" spans="1:37" x14ac:dyDescent="0.25">
      <c r="A50" s="42">
        <v>48</v>
      </c>
      <c r="B50" s="42" t="s">
        <v>54</v>
      </c>
      <c r="C50" s="54">
        <f t="shared" si="3"/>
        <v>15</v>
      </c>
      <c r="D50" s="56">
        <v>8</v>
      </c>
      <c r="E50" s="56">
        <v>10</v>
      </c>
      <c r="F50" s="63">
        <v>10</v>
      </c>
      <c r="G50" s="63">
        <v>10</v>
      </c>
      <c r="H50" s="57">
        <v>7</v>
      </c>
      <c r="I50" s="57">
        <v>6</v>
      </c>
      <c r="J50" s="69">
        <v>10</v>
      </c>
      <c r="K50" s="69">
        <v>12</v>
      </c>
      <c r="L50" s="58">
        <v>10</v>
      </c>
      <c r="M50" s="58">
        <v>7</v>
      </c>
      <c r="N50" s="59">
        <v>12</v>
      </c>
      <c r="O50" s="59">
        <v>7</v>
      </c>
      <c r="P50" s="60">
        <v>7</v>
      </c>
      <c r="Q50" s="60">
        <v>11</v>
      </c>
      <c r="R50" s="60">
        <v>10</v>
      </c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61">
        <f t="shared" si="4"/>
        <v>9.1333333333333329</v>
      </c>
      <c r="AK50" s="62">
        <f t="shared" si="5"/>
        <v>1.9591057240729095</v>
      </c>
    </row>
    <row r="51" spans="1:37" x14ac:dyDescent="0.25">
      <c r="A51" s="42">
        <v>49</v>
      </c>
      <c r="B51" s="42" t="s">
        <v>70</v>
      </c>
      <c r="C51" s="54">
        <f t="shared" si="3"/>
        <v>1</v>
      </c>
      <c r="D51" s="60">
        <v>9</v>
      </c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61">
        <f t="shared" si="4"/>
        <v>9</v>
      </c>
      <c r="AK51" s="62"/>
    </row>
    <row r="52" spans="1:37" x14ac:dyDescent="0.25">
      <c r="A52" s="42">
        <v>50</v>
      </c>
      <c r="B52" s="42" t="s">
        <v>71</v>
      </c>
      <c r="C52" s="54">
        <f t="shared" si="3"/>
        <v>4</v>
      </c>
      <c r="D52" s="57">
        <v>14</v>
      </c>
      <c r="E52" s="57">
        <v>14</v>
      </c>
      <c r="F52" s="80">
        <v>8</v>
      </c>
      <c r="G52" s="80">
        <v>12</v>
      </c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66">
        <f t="shared" si="4"/>
        <v>12</v>
      </c>
      <c r="AK52" s="62">
        <f t="shared" ref="AK52:AK62" si="6">STDEV(D52:AF52)</f>
        <v>2.8284271247461903</v>
      </c>
    </row>
    <row r="53" spans="1:37" x14ac:dyDescent="0.25">
      <c r="A53" s="42">
        <v>51</v>
      </c>
      <c r="B53" s="42" t="s">
        <v>17</v>
      </c>
      <c r="C53" s="54">
        <f t="shared" si="3"/>
        <v>8</v>
      </c>
      <c r="D53" s="55">
        <v>13</v>
      </c>
      <c r="E53" s="56">
        <v>11</v>
      </c>
      <c r="F53" s="57">
        <v>10</v>
      </c>
      <c r="G53" s="69">
        <v>12</v>
      </c>
      <c r="H53" s="58">
        <v>12</v>
      </c>
      <c r="I53" s="58">
        <v>12</v>
      </c>
      <c r="J53" s="59">
        <v>10</v>
      </c>
      <c r="K53" s="59">
        <v>9</v>
      </c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61">
        <f t="shared" si="4"/>
        <v>11.125</v>
      </c>
      <c r="AK53" s="62">
        <f t="shared" si="6"/>
        <v>1.3562026818605375</v>
      </c>
    </row>
    <row r="54" spans="1:37" x14ac:dyDescent="0.25">
      <c r="A54" s="42">
        <v>52</v>
      </c>
      <c r="B54" s="42" t="s">
        <v>72</v>
      </c>
      <c r="C54" s="54">
        <f t="shared" si="3"/>
        <v>7</v>
      </c>
      <c r="D54" s="58">
        <v>10</v>
      </c>
      <c r="E54" s="58">
        <v>11</v>
      </c>
      <c r="F54" s="58">
        <v>11</v>
      </c>
      <c r="G54" s="59">
        <v>10</v>
      </c>
      <c r="H54" s="59">
        <v>8</v>
      </c>
      <c r="I54" s="59">
        <v>10</v>
      </c>
      <c r="J54" s="60">
        <v>11</v>
      </c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61">
        <f t="shared" si="4"/>
        <v>10.142857142857142</v>
      </c>
      <c r="AK54" s="62">
        <f t="shared" si="6"/>
        <v>1.0690449676496976</v>
      </c>
    </row>
    <row r="55" spans="1:37" x14ac:dyDescent="0.25">
      <c r="A55" s="42">
        <v>53</v>
      </c>
      <c r="B55" s="42" t="s">
        <v>68</v>
      </c>
      <c r="C55" s="54">
        <f t="shared" si="3"/>
        <v>13</v>
      </c>
      <c r="D55" s="63">
        <v>11</v>
      </c>
      <c r="E55" s="63">
        <v>12</v>
      </c>
      <c r="F55" s="63">
        <v>11</v>
      </c>
      <c r="G55" s="57">
        <v>12</v>
      </c>
      <c r="H55" s="57">
        <v>10</v>
      </c>
      <c r="I55" s="57">
        <v>14</v>
      </c>
      <c r="J55" s="69">
        <v>12</v>
      </c>
      <c r="K55" s="69">
        <v>13</v>
      </c>
      <c r="L55" s="69">
        <v>10</v>
      </c>
      <c r="M55" s="58">
        <v>15</v>
      </c>
      <c r="N55" s="60">
        <v>7</v>
      </c>
      <c r="O55" s="80">
        <v>12</v>
      </c>
      <c r="P55" s="80">
        <v>11</v>
      </c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61">
        <f t="shared" si="4"/>
        <v>11.538461538461538</v>
      </c>
      <c r="AK55" s="62">
        <f t="shared" si="6"/>
        <v>1.9839096340048958</v>
      </c>
    </row>
    <row r="56" spans="1:37" x14ac:dyDescent="0.25">
      <c r="A56" s="42">
        <v>54</v>
      </c>
      <c r="B56" s="42" t="s">
        <v>20</v>
      </c>
      <c r="C56" s="54">
        <f t="shared" si="3"/>
        <v>10</v>
      </c>
      <c r="D56" s="55">
        <v>13</v>
      </c>
      <c r="E56" s="56">
        <v>13</v>
      </c>
      <c r="F56" s="56">
        <v>12</v>
      </c>
      <c r="G56" s="63">
        <v>14</v>
      </c>
      <c r="H56" s="63">
        <v>13</v>
      </c>
      <c r="I56" s="57">
        <v>13</v>
      </c>
      <c r="J56" s="57">
        <v>11</v>
      </c>
      <c r="K56" s="69">
        <v>13</v>
      </c>
      <c r="L56" s="80">
        <v>13</v>
      </c>
      <c r="M56" s="80">
        <v>11</v>
      </c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66">
        <f t="shared" si="4"/>
        <v>12.6</v>
      </c>
      <c r="AK56" s="62">
        <f t="shared" si="6"/>
        <v>0.96609178307929577</v>
      </c>
    </row>
    <row r="57" spans="1:37" x14ac:dyDescent="0.25">
      <c r="A57" s="42">
        <v>55</v>
      </c>
      <c r="B57" s="42" t="s">
        <v>21</v>
      </c>
      <c r="C57" s="54">
        <f t="shared" si="3"/>
        <v>14</v>
      </c>
      <c r="D57" s="55">
        <v>12</v>
      </c>
      <c r="E57" s="56">
        <v>11</v>
      </c>
      <c r="F57" s="56">
        <v>10</v>
      </c>
      <c r="G57" s="63">
        <v>12</v>
      </c>
      <c r="H57" s="63">
        <v>10</v>
      </c>
      <c r="I57" s="63">
        <v>12</v>
      </c>
      <c r="J57" s="57">
        <v>13</v>
      </c>
      <c r="K57" s="69">
        <v>11</v>
      </c>
      <c r="L57" s="58">
        <v>9</v>
      </c>
      <c r="M57" s="58">
        <v>12</v>
      </c>
      <c r="N57" s="58">
        <v>11</v>
      </c>
      <c r="O57" s="58">
        <v>11</v>
      </c>
      <c r="P57" s="80">
        <v>8</v>
      </c>
      <c r="Q57" s="80">
        <v>12</v>
      </c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61">
        <f t="shared" si="4"/>
        <v>11</v>
      </c>
      <c r="AK57" s="62">
        <f t="shared" si="6"/>
        <v>1.3587324409735149</v>
      </c>
    </row>
    <row r="58" spans="1:37" x14ac:dyDescent="0.25">
      <c r="A58" s="42">
        <v>56</v>
      </c>
      <c r="B58" s="42" t="s">
        <v>16</v>
      </c>
      <c r="C58" s="54">
        <f t="shared" si="3"/>
        <v>21</v>
      </c>
      <c r="D58" s="55">
        <v>7</v>
      </c>
      <c r="E58" s="55">
        <v>10</v>
      </c>
      <c r="F58" s="55">
        <v>13</v>
      </c>
      <c r="G58" s="55">
        <v>9</v>
      </c>
      <c r="H58" s="55">
        <v>11</v>
      </c>
      <c r="I58" s="56">
        <v>11</v>
      </c>
      <c r="J58" s="56">
        <v>11</v>
      </c>
      <c r="K58" s="56">
        <v>7</v>
      </c>
      <c r="L58" s="57">
        <v>9</v>
      </c>
      <c r="M58" s="57">
        <v>12</v>
      </c>
      <c r="N58" s="57">
        <v>10</v>
      </c>
      <c r="O58" s="69">
        <v>11</v>
      </c>
      <c r="P58" s="69">
        <v>12</v>
      </c>
      <c r="Q58" s="69">
        <v>6</v>
      </c>
      <c r="R58" s="69">
        <v>8</v>
      </c>
      <c r="S58" s="58">
        <v>11</v>
      </c>
      <c r="T58" s="58">
        <v>10</v>
      </c>
      <c r="U58" s="58">
        <v>11</v>
      </c>
      <c r="V58" s="59">
        <v>9</v>
      </c>
      <c r="W58" s="59">
        <v>11</v>
      </c>
      <c r="X58" s="59">
        <v>10</v>
      </c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61">
        <f t="shared" si="4"/>
        <v>9.9523809523809526</v>
      </c>
      <c r="AK58" s="62">
        <f t="shared" si="6"/>
        <v>1.8021151593666362</v>
      </c>
    </row>
    <row r="59" spans="1:37" x14ac:dyDescent="0.25">
      <c r="A59" s="42">
        <v>57</v>
      </c>
      <c r="B59" s="42" t="s">
        <v>30</v>
      </c>
      <c r="C59" s="54">
        <f t="shared" si="3"/>
        <v>19</v>
      </c>
      <c r="D59" s="55">
        <v>11</v>
      </c>
      <c r="E59" s="55">
        <v>11</v>
      </c>
      <c r="F59" s="55">
        <v>11</v>
      </c>
      <c r="G59" s="55">
        <v>11</v>
      </c>
      <c r="H59" s="56">
        <v>13</v>
      </c>
      <c r="I59" s="56">
        <v>9</v>
      </c>
      <c r="J59" s="56">
        <v>13</v>
      </c>
      <c r="K59" s="57">
        <v>9</v>
      </c>
      <c r="L59" s="57">
        <v>11</v>
      </c>
      <c r="M59" s="69">
        <v>12</v>
      </c>
      <c r="N59" s="69">
        <v>12</v>
      </c>
      <c r="O59" s="69">
        <v>11</v>
      </c>
      <c r="P59" s="69">
        <v>12</v>
      </c>
      <c r="Q59" s="58">
        <v>12</v>
      </c>
      <c r="R59" s="58">
        <v>10</v>
      </c>
      <c r="S59" s="58">
        <v>8</v>
      </c>
      <c r="T59" s="59">
        <v>12</v>
      </c>
      <c r="U59" s="59">
        <v>12</v>
      </c>
      <c r="V59" s="59">
        <v>12</v>
      </c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61">
        <f t="shared" si="4"/>
        <v>11.157894736842104</v>
      </c>
      <c r="AK59" s="62">
        <f t="shared" si="6"/>
        <v>1.3442535266309155</v>
      </c>
    </row>
    <row r="60" spans="1:37" x14ac:dyDescent="0.25">
      <c r="A60" s="42">
        <v>58</v>
      </c>
      <c r="B60" s="42" t="s">
        <v>74</v>
      </c>
      <c r="C60" s="54">
        <f t="shared" si="3"/>
        <v>5</v>
      </c>
      <c r="D60" s="58">
        <v>12</v>
      </c>
      <c r="E60" s="59">
        <v>14</v>
      </c>
      <c r="F60" s="60">
        <v>10</v>
      </c>
      <c r="G60" s="80">
        <v>5</v>
      </c>
      <c r="H60" s="80">
        <v>4</v>
      </c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61">
        <f t="shared" si="4"/>
        <v>9</v>
      </c>
      <c r="AK60" s="62">
        <f t="shared" si="6"/>
        <v>4.358898943540674</v>
      </c>
    </row>
    <row r="61" spans="1:37" x14ac:dyDescent="0.25">
      <c r="A61" s="42">
        <v>59</v>
      </c>
      <c r="B61" s="42" t="s">
        <v>53</v>
      </c>
      <c r="C61" s="54">
        <f t="shared" si="3"/>
        <v>4</v>
      </c>
      <c r="D61" s="56">
        <v>10</v>
      </c>
      <c r="E61" s="56">
        <v>12</v>
      </c>
      <c r="F61" s="56">
        <v>10</v>
      </c>
      <c r="G61" s="56">
        <v>10</v>
      </c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61">
        <f t="shared" si="4"/>
        <v>10.5</v>
      </c>
      <c r="AK61" s="62">
        <f t="shared" si="6"/>
        <v>1</v>
      </c>
    </row>
    <row r="62" spans="1:37" x14ac:dyDescent="0.25">
      <c r="A62" s="42">
        <v>60</v>
      </c>
      <c r="B62" s="42" t="s">
        <v>75</v>
      </c>
      <c r="C62" s="54">
        <f t="shared" si="3"/>
        <v>9</v>
      </c>
      <c r="D62" s="58">
        <v>4</v>
      </c>
      <c r="E62" s="58">
        <v>9</v>
      </c>
      <c r="F62" s="58">
        <v>9</v>
      </c>
      <c r="G62" s="58">
        <v>10</v>
      </c>
      <c r="H62" s="59">
        <v>9</v>
      </c>
      <c r="I62" s="59">
        <v>12</v>
      </c>
      <c r="J62" s="60">
        <v>9</v>
      </c>
      <c r="K62" s="60">
        <v>11</v>
      </c>
      <c r="L62" s="60">
        <v>11</v>
      </c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61">
        <f t="shared" si="4"/>
        <v>9.3333333333333339</v>
      </c>
      <c r="AK62" s="62">
        <f t="shared" si="6"/>
        <v>2.2912878474779199</v>
      </c>
    </row>
    <row r="63" spans="1:37" x14ac:dyDescent="0.25">
      <c r="A63" s="65"/>
      <c r="B63" s="51"/>
      <c r="C63" s="53">
        <f>SUM(C3:C62)</f>
        <v>580</v>
      </c>
      <c r="D63" s="65"/>
      <c r="E63" s="65"/>
      <c r="F63" s="7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54"/>
      <c r="AK63" s="73"/>
    </row>
  </sheetData>
  <printOptions gridLines="1"/>
  <pageMargins left="0.70866141732283472" right="0.70866141732283472" top="0.74803149606299213" bottom="0.74803149606299213" header="0.31496062992125984" footer="0.31496062992125984"/>
  <pageSetup paperSize="9" scale="8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2</vt:i4>
      </vt:variant>
      <vt:variant>
        <vt:lpstr>Nimetyt alueet</vt:lpstr>
      </vt:variant>
      <vt:variant>
        <vt:i4>2</vt:i4>
      </vt:variant>
    </vt:vector>
  </HeadingPairs>
  <TitlesOfParts>
    <vt:vector size="4" baseType="lpstr">
      <vt:lpstr>Tulokset</vt:lpstr>
      <vt:lpstr>Kierrokset</vt:lpstr>
      <vt:lpstr>Kierrokset!Tulostusalue</vt:lpstr>
      <vt:lpstr>Tulokset!Tulostusalue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Ulla Vartiainen</dc:creator>
  <cp:lastModifiedBy>Ulla Vartiainen</cp:lastModifiedBy>
  <cp:lastPrinted>2020-08-12T09:29:04Z</cp:lastPrinted>
  <dcterms:created xsi:type="dcterms:W3CDTF">2020-07-29T20:22:29Z</dcterms:created>
  <dcterms:modified xsi:type="dcterms:W3CDTF">2020-08-12T19:30:12Z</dcterms:modified>
</cp:coreProperties>
</file>